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335" windowHeight="10350" tabRatio="65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6" i="1"/>
  <c r="K6"/>
  <c r="L6"/>
  <c r="M6"/>
  <c r="N6"/>
  <c r="O6"/>
  <c r="P6"/>
  <c r="Q6"/>
  <c r="I6"/>
  <c r="C6"/>
  <c r="Q22"/>
  <c r="P22"/>
  <c r="O22"/>
  <c r="N22"/>
  <c r="M22"/>
  <c r="L22"/>
  <c r="K22"/>
  <c r="J22"/>
  <c r="I22"/>
  <c r="C22"/>
  <c r="C19"/>
  <c r="J19"/>
  <c r="K19"/>
  <c r="L19"/>
  <c r="M19"/>
  <c r="N19"/>
  <c r="O19"/>
  <c r="P19"/>
  <c r="Q19"/>
  <c r="Q7"/>
  <c r="P7"/>
  <c r="O7"/>
  <c r="N7"/>
  <c r="M7"/>
  <c r="L7"/>
  <c r="K7"/>
  <c r="J7"/>
  <c r="C7"/>
  <c r="I19" l="1"/>
  <c r="I7"/>
</calcChain>
</file>

<file path=xl/sharedStrings.xml><?xml version="1.0" encoding="utf-8"?>
<sst xmlns="http://schemas.openxmlformats.org/spreadsheetml/2006/main" count="112" uniqueCount="78">
  <si>
    <t>序号</t>
  </si>
  <si>
    <t>项目资金名称</t>
  </si>
  <si>
    <t>资金金额</t>
  </si>
  <si>
    <t>资金来源</t>
  </si>
  <si>
    <t>财政厅文号</t>
  </si>
  <si>
    <t>地区拨付文号</t>
  </si>
  <si>
    <t>收到资金时间</t>
  </si>
  <si>
    <t>拨付资金时间</t>
  </si>
  <si>
    <t>合  计</t>
  </si>
  <si>
    <t>已  分  配  情  况</t>
  </si>
  <si>
    <t>备注</t>
  </si>
  <si>
    <t>新财</t>
  </si>
  <si>
    <t>塔地财</t>
  </si>
  <si>
    <t>地直</t>
  </si>
  <si>
    <t>塔城市</t>
  </si>
  <si>
    <t>额敏县</t>
  </si>
  <si>
    <t>乌苏市</t>
  </si>
  <si>
    <t>沙湾县</t>
  </si>
  <si>
    <t>托里县</t>
  </si>
  <si>
    <t>裕民县</t>
  </si>
  <si>
    <t>和丰县</t>
  </si>
  <si>
    <t>合计</t>
  </si>
  <si>
    <t>自治区</t>
  </si>
  <si>
    <t>农业科</t>
  </si>
  <si>
    <t>2020.12.28</t>
  </si>
  <si>
    <t>2021年纳入扶贫监控平台资金台账（3月8日）</t>
    <phoneticPr fontId="18" type="noConversion"/>
  </si>
  <si>
    <t>关于提前下达2021年自治区水利相关专项资金预算(统筹整合部分)的通知</t>
  </si>
  <si>
    <t>新财农〔2020〕126号</t>
  </si>
  <si>
    <t>塔地财农【2020】61号</t>
  </si>
  <si>
    <t xml:space="preserve">关于提前下达2021年自治区大中型水库移民后期扶持资金预算的通知
</t>
  </si>
  <si>
    <t>新财农〔2020〕131号</t>
  </si>
  <si>
    <t>塔地财农【2020】62号</t>
  </si>
  <si>
    <t>2020.12.29</t>
  </si>
  <si>
    <t>关于提前下达2021年自治区农田建设补助资金(统筹整合部分)预算的通知</t>
  </si>
  <si>
    <t>新财农〔2020〕123号</t>
  </si>
  <si>
    <t>塔地财农【2020】63号</t>
  </si>
  <si>
    <t>关于提前下达2021年自治区农业科技推广与服务专项补助资金(统筹整合部分)预算的通知</t>
  </si>
  <si>
    <t>新财农〔2020〕120号</t>
  </si>
  <si>
    <t>塔地财农【2020】64号</t>
  </si>
  <si>
    <t>新财农〔2020〕122号</t>
  </si>
  <si>
    <t>塔地财农【2020】66号</t>
  </si>
  <si>
    <t xml:space="preserve">关于提前下达2021年自治区农业生产发展资金（项目部分）预算的通知 
</t>
  </si>
  <si>
    <t>新财农〔2020〕117号</t>
  </si>
  <si>
    <t>塔地财农【2020】68号</t>
  </si>
  <si>
    <t>2020.12.30</t>
  </si>
  <si>
    <t xml:space="preserve">关于提前下达2021年自治区水利相关专项资金预算（项目部分）的通知（农田水利“最后一公里”补助） 
</t>
  </si>
  <si>
    <t>新财农〔2020〕125号</t>
  </si>
  <si>
    <t>塔地财农【2020】74号</t>
  </si>
  <si>
    <t>2020.12.31</t>
  </si>
  <si>
    <t xml:space="preserve">关于提前下达2021年自治区水利相关专项资金预算（项目部分）的通知（公益性人员补助） 
</t>
  </si>
  <si>
    <t xml:space="preserve">关于提前下达2021年自治区水利相关专项资金预算（项目部分）的通知（供水用电补助） 
</t>
  </si>
  <si>
    <t xml:space="preserve">关于提前下达2021年自治区水利相关专项资金预算（项目部分）的通知（水资源费） 
</t>
  </si>
  <si>
    <t xml:space="preserve">关于提前下达2021年自治区农业科技推广与服务专项补助资金（项目部分）预算的通知 </t>
  </si>
  <si>
    <t>新财农〔2020〕119号</t>
  </si>
  <si>
    <t>塔地财农【2021】6号</t>
  </si>
  <si>
    <t>2021.2.8</t>
  </si>
  <si>
    <r>
      <t>农机推广中心4</t>
    </r>
    <r>
      <rPr>
        <sz val="10"/>
        <rFont val="宋体"/>
        <family val="3"/>
        <charset val="134"/>
      </rPr>
      <t>0</t>
    </r>
  </si>
  <si>
    <t>关于下达2021年自治区财政困难群众救助补助资金预算的通知</t>
  </si>
  <si>
    <t>自治区（纳入直达）</t>
  </si>
  <si>
    <t>新财社[2020]300号</t>
  </si>
  <si>
    <t>塔地财社[2021]23号</t>
  </si>
  <si>
    <t>新财社[2020]298号</t>
  </si>
  <si>
    <t>塔地财社[2021]28号</t>
  </si>
  <si>
    <t xml:space="preserve">关于提前下达2021年自治区农田建设补助资金（项目部分）预算的通知
</t>
  </si>
  <si>
    <t>2021.2.9</t>
    <phoneticPr fontId="18" type="noConversion"/>
  </si>
  <si>
    <t>2021.2.13</t>
    <phoneticPr fontId="18" type="noConversion"/>
  </si>
  <si>
    <t>农业局42.2万元，农经中心2（【2021】8号调整10万给额敏）</t>
  </si>
  <si>
    <t>社保科</t>
    <phoneticPr fontId="18" type="noConversion"/>
  </si>
  <si>
    <t>新财教〔2020〕198号</t>
  </si>
  <si>
    <r>
      <t>2</t>
    </r>
    <r>
      <rPr>
        <sz val="11"/>
        <color theme="1"/>
        <rFont val="宋体"/>
        <family val="3"/>
        <charset val="134"/>
        <scheme val="minor"/>
      </rPr>
      <t>020.12.24</t>
    </r>
  </si>
  <si>
    <t>2121.01.07</t>
  </si>
  <si>
    <t>2021.2.3</t>
    <phoneticPr fontId="18" type="noConversion"/>
  </si>
  <si>
    <t>2021.2.4</t>
    <phoneticPr fontId="18" type="noConversion"/>
  </si>
  <si>
    <t>关于下达2021年自治区财政就业补助资金预算的通知</t>
    <phoneticPr fontId="18" type="noConversion"/>
  </si>
  <si>
    <t>自治区</t>
    <phoneticPr fontId="18" type="noConversion"/>
  </si>
  <si>
    <t>关于提前下达2021年自治区学生资助补助直达资金的通知</t>
    <phoneticPr fontId="18" type="noConversion"/>
  </si>
  <si>
    <t>塔地财教[2021]8号</t>
    <phoneticPr fontId="18" type="noConversion"/>
  </si>
  <si>
    <t>教科文科</t>
    <phoneticPr fontId="1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</si>
</sst>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b/>
      <sz val="11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rgb="FF7030A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26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20" fillId="0" borderId="0"/>
    <xf numFmtId="0" fontId="15" fillId="0" borderId="0">
      <alignment vertical="center"/>
    </xf>
    <xf numFmtId="0" fontId="1" fillId="0" borderId="0">
      <alignment vertical="center"/>
    </xf>
    <xf numFmtId="0" fontId="22" fillId="0" borderId="0"/>
  </cellStyleXfs>
  <cellXfs count="72">
    <xf numFmtId="0" fontId="0" fillId="0" borderId="0" xfId="0">
      <alignment vertical="center"/>
    </xf>
    <xf numFmtId="0" fontId="0" fillId="2" borderId="0" xfId="0" applyFill="1" applyAlignment="1"/>
    <xf numFmtId="0" fontId="0" fillId="3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1" fillId="7" borderId="1" xfId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12" fillId="7" borderId="1" xfId="1" applyFont="1" applyFill="1" applyBorder="1" applyAlignment="1">
      <alignment horizontal="center" vertical="center" wrapText="1"/>
    </xf>
    <xf numFmtId="0" fontId="0" fillId="7" borderId="1" xfId="0" applyFill="1" applyBorder="1">
      <alignment vertical="center"/>
    </xf>
    <xf numFmtId="0" fontId="12" fillId="7" borderId="4" xfId="1" applyFont="1" applyFill="1" applyBorder="1" applyAlignment="1">
      <alignment horizontal="center" vertical="center" wrapText="1"/>
    </xf>
    <xf numFmtId="0" fontId="0" fillId="2" borderId="0" xfId="0" applyFill="1" applyBorder="1" applyAlignment="1"/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11" fillId="7" borderId="1" xfId="1" applyNumberFormat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176" fontId="11" fillId="7" borderId="4" xfId="1" applyNumberFormat="1" applyFont="1" applyFill="1" applyBorder="1" applyAlignment="1">
      <alignment horizontal="center" vertical="center" wrapText="1"/>
    </xf>
    <xf numFmtId="0" fontId="0" fillId="3" borderId="0" xfId="0" applyFont="1" applyFill="1" applyBorder="1">
      <alignment vertical="center"/>
    </xf>
    <xf numFmtId="0" fontId="11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176" fontId="10" fillId="5" borderId="1" xfId="0" applyNumberFormat="1" applyFont="1" applyFill="1" applyBorder="1" applyAlignment="1">
      <alignment horizontal="center" vertical="center"/>
    </xf>
    <xf numFmtId="0" fontId="21" fillId="3" borderId="5" xfId="7" applyFont="1" applyFill="1" applyBorder="1" applyAlignment="1">
      <alignment horizontal="center" vertical="center"/>
    </xf>
    <xf numFmtId="0" fontId="13" fillId="3" borderId="5" xfId="7" applyFont="1" applyFill="1" applyBorder="1" applyAlignment="1">
      <alignment horizontal="center" vertical="center"/>
    </xf>
    <xf numFmtId="0" fontId="17" fillId="3" borderId="5" xfId="7" applyFont="1" applyFill="1" applyBorder="1" applyAlignment="1">
      <alignment vertical="center"/>
    </xf>
    <xf numFmtId="0" fontId="15" fillId="3" borderId="5" xfId="7" applyFont="1" applyFill="1" applyBorder="1" applyAlignment="1">
      <alignment vertical="center"/>
    </xf>
    <xf numFmtId="0" fontId="14" fillId="3" borderId="5" xfId="7" applyFont="1" applyFill="1" applyBorder="1" applyAlignment="1">
      <alignment vertical="center" wrapText="1"/>
    </xf>
    <xf numFmtId="0" fontId="14" fillId="3" borderId="5" xfId="7" applyFont="1" applyFill="1" applyBorder="1" applyAlignment="1">
      <alignment horizontal="center" vertical="center"/>
    </xf>
    <xf numFmtId="0" fontId="14" fillId="3" borderId="5" xfId="7" applyFont="1" applyFill="1" applyBorder="1" applyAlignment="1">
      <alignment horizontal="left" vertical="center" wrapText="1"/>
    </xf>
    <xf numFmtId="0" fontId="15" fillId="3" borderId="5" xfId="7" applyFill="1" applyBorder="1" applyAlignment="1">
      <alignment vertical="center"/>
    </xf>
    <xf numFmtId="0" fontId="14" fillId="3" borderId="5" xfId="7" applyFont="1" applyFill="1" applyBorder="1" applyAlignment="1">
      <alignment vertical="center"/>
    </xf>
    <xf numFmtId="0" fontId="14" fillId="3" borderId="5" xfId="7" applyFont="1" applyFill="1" applyBorder="1" applyAlignment="1">
      <alignment horizontal="center" vertical="center" wrapText="1"/>
    </xf>
    <xf numFmtId="0" fontId="23" fillId="3" borderId="5" xfId="7" applyFont="1" applyFill="1" applyBorder="1" applyAlignment="1">
      <alignment vertical="center"/>
    </xf>
    <xf numFmtId="0" fontId="13" fillId="3" borderId="5" xfId="7" applyFont="1" applyFill="1" applyBorder="1" applyAlignment="1">
      <alignment horizontal="justify" vertical="center"/>
    </xf>
    <xf numFmtId="0" fontId="21" fillId="3" borderId="5" xfId="7" applyFont="1" applyFill="1" applyBorder="1" applyAlignment="1">
      <alignment horizontal="center"/>
    </xf>
    <xf numFmtId="0" fontId="15" fillId="3" borderId="0" xfId="7" applyFill="1" applyAlignment="1">
      <alignment horizontal="center" vertical="center"/>
    </xf>
    <xf numFmtId="0" fontId="14" fillId="3" borderId="5" xfId="7" applyFont="1" applyFill="1" applyBorder="1" applyAlignment="1">
      <alignment horizontal="left" vertical="center"/>
    </xf>
    <xf numFmtId="0" fontId="15" fillId="3" borderId="5" xfId="7" applyFont="1" applyFill="1" applyBorder="1" applyAlignment="1">
      <alignment horizontal="center" vertical="center"/>
    </xf>
    <xf numFmtId="14" fontId="13" fillId="3" borderId="5" xfId="11" applyNumberFormat="1" applyFont="1" applyFill="1" applyBorder="1" applyAlignment="1">
      <alignment horizontal="left" vertical="center"/>
    </xf>
    <xf numFmtId="14" fontId="14" fillId="3" borderId="5" xfId="7" applyNumberFormat="1" applyFont="1" applyFill="1" applyBorder="1" applyAlignment="1">
      <alignment horizontal="left" vertical="center"/>
    </xf>
    <xf numFmtId="0" fontId="12" fillId="7" borderId="4" xfId="1" applyFont="1" applyFill="1" applyBorder="1" applyAlignment="1">
      <alignment horizontal="left" vertical="center" wrapText="1"/>
    </xf>
    <xf numFmtId="0" fontId="13" fillId="0" borderId="5" xfId="6" applyFont="1" applyBorder="1" applyAlignment="1">
      <alignment horizontal="left" vertical="center" wrapText="1"/>
    </xf>
    <xf numFmtId="0" fontId="24" fillId="0" borderId="5" xfId="6" applyFont="1" applyBorder="1" applyAlignment="1">
      <alignment horizontal="center" vertical="center" wrapText="1"/>
    </xf>
    <xf numFmtId="0" fontId="14" fillId="2" borderId="5" xfId="6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>
      <alignment vertical="center"/>
    </xf>
    <xf numFmtId="0" fontId="12" fillId="7" borderId="1" xfId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3" fillId="3" borderId="5" xfId="7" applyFont="1" applyFill="1" applyBorder="1" applyAlignment="1">
      <alignment horizontal="center" vertical="center" wrapText="1"/>
    </xf>
    <xf numFmtId="0" fontId="13" fillId="3" borderId="5" xfId="6" applyFont="1" applyFill="1" applyBorder="1" applyAlignment="1">
      <alignment horizontal="left" vertical="center" wrapText="1"/>
    </xf>
    <xf numFmtId="0" fontId="24" fillId="3" borderId="5" xfId="6" applyFont="1" applyFill="1" applyBorder="1" applyAlignment="1">
      <alignment horizontal="center" vertical="center" wrapText="1"/>
    </xf>
    <xf numFmtId="0" fontId="13" fillId="3" borderId="5" xfId="6" applyFont="1" applyFill="1" applyBorder="1" applyAlignment="1">
      <alignment horizontal="center" vertical="center" wrapText="1"/>
    </xf>
    <xf numFmtId="14" fontId="24" fillId="3" borderId="5" xfId="7" applyNumberFormat="1" applyFont="1" applyFill="1" applyBorder="1" applyAlignment="1">
      <alignment horizontal="left" vertical="center"/>
    </xf>
    <xf numFmtId="0" fontId="24" fillId="3" borderId="5" xfId="7" applyNumberFormat="1" applyFont="1" applyFill="1" applyBorder="1" applyAlignment="1">
      <alignment horizontal="left" vertical="center"/>
    </xf>
    <xf numFmtId="0" fontId="13" fillId="3" borderId="5" xfId="7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12">
    <cellStyle name="常规" xfId="0" builtinId="0"/>
    <cellStyle name="常规 11 2 2" xfId="1"/>
    <cellStyle name="常规 11 2 2 2" xfId="6"/>
    <cellStyle name="常规 2" xfId="3"/>
    <cellStyle name="常规 2 2" xfId="2"/>
    <cellStyle name="常规 2 2 2" xfId="7"/>
    <cellStyle name="常规 2 3" xfId="8"/>
    <cellStyle name="常规 2 4" xfId="11"/>
    <cellStyle name="常规 3" xfId="4"/>
    <cellStyle name="常规 3 2" xfId="9"/>
    <cellStyle name="常规 4" xfId="5"/>
    <cellStyle name="常规 5" xfId="10"/>
  </cellStyles>
  <dxfs count="0"/>
  <tableStyles count="0" defaultTableStyle="TableStyleMedium9" defaultPivotStyle="PivotStyleLight16"/>
  <colors>
    <mruColors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B23"/>
  <sheetViews>
    <sheetView tabSelected="1" workbookViewId="0">
      <pane xSplit="4" ySplit="5" topLeftCell="E15" activePane="bottomRight" state="frozen"/>
      <selection pane="topRight" activeCell="E1" sqref="E1"/>
      <selection pane="bottomLeft" activeCell="A6" sqref="A6"/>
      <selection pane="bottomRight" activeCell="D21" sqref="D21"/>
    </sheetView>
  </sheetViews>
  <sheetFormatPr defaultColWidth="9" defaultRowHeight="13.5"/>
  <cols>
    <col min="1" max="1" width="5.25" customWidth="1"/>
    <col min="2" max="2" width="29.375" customWidth="1"/>
    <col min="3" max="3" width="12.375" customWidth="1"/>
    <col min="4" max="4" width="9.25"/>
    <col min="5" max="5" width="16.625" customWidth="1"/>
    <col min="6" max="6" width="18.875" customWidth="1"/>
    <col min="7" max="7" width="16.125" customWidth="1"/>
    <col min="8" max="8" width="14.75" customWidth="1"/>
    <col min="9" max="9" width="13.25" bestFit="1" customWidth="1"/>
    <col min="10" max="10" width="11.375" customWidth="1"/>
    <col min="11" max="14" width="11.625"/>
    <col min="15" max="15" width="11.375" customWidth="1"/>
    <col min="16" max="16" width="11.25" customWidth="1"/>
    <col min="17" max="17" width="10.375"/>
    <col min="18" max="18" width="11.625" customWidth="1"/>
  </cols>
  <sheetData>
    <row r="2" spans="1:22" ht="33.75" customHeight="1">
      <c r="A2" s="64" t="s">
        <v>25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22" ht="18" customHeight="1">
      <c r="H3" s="5"/>
    </row>
    <row r="4" spans="1:22" s="1" customFormat="1" ht="18" customHeight="1">
      <c r="A4" s="66" t="s">
        <v>0</v>
      </c>
      <c r="B4" s="67" t="s">
        <v>1</v>
      </c>
      <c r="C4" s="66" t="s">
        <v>2</v>
      </c>
      <c r="D4" s="68" t="s">
        <v>3</v>
      </c>
      <c r="E4" s="7" t="s">
        <v>4</v>
      </c>
      <c r="F4" s="7" t="s">
        <v>5</v>
      </c>
      <c r="G4" s="69" t="s">
        <v>6</v>
      </c>
      <c r="H4" s="69" t="s">
        <v>7</v>
      </c>
      <c r="I4" s="70" t="s">
        <v>8</v>
      </c>
      <c r="J4" s="66" t="s">
        <v>9</v>
      </c>
      <c r="K4" s="66"/>
      <c r="L4" s="66"/>
      <c r="M4" s="66"/>
      <c r="N4" s="66"/>
      <c r="O4" s="66"/>
      <c r="P4" s="66"/>
      <c r="Q4" s="66"/>
      <c r="R4" s="68" t="s">
        <v>10</v>
      </c>
      <c r="S4" s="17"/>
      <c r="T4" s="17"/>
      <c r="U4" s="17"/>
      <c r="V4" s="17"/>
    </row>
    <row r="5" spans="1:22" s="1" customFormat="1" ht="30.75" customHeight="1">
      <c r="A5" s="66"/>
      <c r="B5" s="67"/>
      <c r="C5" s="66"/>
      <c r="D5" s="68"/>
      <c r="E5" s="6" t="s">
        <v>11</v>
      </c>
      <c r="F5" s="7" t="s">
        <v>12</v>
      </c>
      <c r="G5" s="69"/>
      <c r="H5" s="69"/>
      <c r="I5" s="71"/>
      <c r="J5" s="6" t="s">
        <v>13</v>
      </c>
      <c r="K5" s="6" t="s">
        <v>14</v>
      </c>
      <c r="L5" s="6" t="s">
        <v>15</v>
      </c>
      <c r="M5" s="6" t="s">
        <v>16</v>
      </c>
      <c r="N5" s="6" t="s">
        <v>17</v>
      </c>
      <c r="O5" s="6" t="s">
        <v>18</v>
      </c>
      <c r="P5" s="6" t="s">
        <v>19</v>
      </c>
      <c r="Q5" s="6" t="s">
        <v>20</v>
      </c>
      <c r="R5" s="68"/>
      <c r="S5" s="17"/>
      <c r="T5" s="17"/>
      <c r="U5" s="17"/>
      <c r="V5" s="17"/>
    </row>
    <row r="6" spans="1:22" s="1" customFormat="1" ht="30.75" customHeight="1">
      <c r="A6" s="8"/>
      <c r="B6" s="9" t="s">
        <v>21</v>
      </c>
      <c r="C6" s="28">
        <f>C7+C19+C22</f>
        <v>6261.6600000000008</v>
      </c>
      <c r="D6" s="10"/>
      <c r="E6" s="8"/>
      <c r="F6" s="10"/>
      <c r="G6" s="11"/>
      <c r="H6" s="11"/>
      <c r="I6" s="28">
        <f>I7+I19+I22</f>
        <v>6261.6600000000008</v>
      </c>
      <c r="J6" s="28">
        <f t="shared" ref="J6:Q6" si="0">J7+J19+J22</f>
        <v>329.38</v>
      </c>
      <c r="K6" s="28">
        <f t="shared" si="0"/>
        <v>1036.6410000000001</v>
      </c>
      <c r="L6" s="28">
        <f t="shared" si="0"/>
        <v>1570.04</v>
      </c>
      <c r="M6" s="28">
        <f t="shared" si="0"/>
        <v>1171.5429999999999</v>
      </c>
      <c r="N6" s="28">
        <f t="shared" si="0"/>
        <v>903.21600000000001</v>
      </c>
      <c r="O6" s="28">
        <f t="shared" si="0"/>
        <v>392.84899999999999</v>
      </c>
      <c r="P6" s="28">
        <f t="shared" si="0"/>
        <v>590.27600000000007</v>
      </c>
      <c r="Q6" s="28">
        <f t="shared" si="0"/>
        <v>267.71499999999997</v>
      </c>
      <c r="R6" s="18"/>
      <c r="S6" s="17"/>
      <c r="T6" s="17"/>
      <c r="U6" s="17"/>
      <c r="V6" s="17"/>
    </row>
    <row r="7" spans="1:22" ht="36" customHeight="1">
      <c r="A7" s="13"/>
      <c r="B7" s="12" t="s">
        <v>23</v>
      </c>
      <c r="C7" s="20">
        <f>SUM(C8:C18)</f>
        <v>4879.8900000000003</v>
      </c>
      <c r="D7" s="21"/>
      <c r="E7" s="21"/>
      <c r="F7" s="21"/>
      <c r="G7" s="21"/>
      <c r="H7" s="21"/>
      <c r="I7" s="24">
        <f t="shared" ref="I7:Q7" si="1">SUM(I8:I18)</f>
        <v>4879.8900000000003</v>
      </c>
      <c r="J7" s="20">
        <f t="shared" si="1"/>
        <v>114.2</v>
      </c>
      <c r="K7" s="20">
        <f t="shared" si="1"/>
        <v>896.24</v>
      </c>
      <c r="L7" s="20">
        <f t="shared" si="1"/>
        <v>1389.68</v>
      </c>
      <c r="M7" s="20">
        <f t="shared" si="1"/>
        <v>829.42</v>
      </c>
      <c r="N7" s="20">
        <f t="shared" si="1"/>
        <v>681.92</v>
      </c>
      <c r="O7" s="20">
        <f t="shared" si="1"/>
        <v>272.43</v>
      </c>
      <c r="P7" s="20">
        <f t="shared" si="1"/>
        <v>514.5</v>
      </c>
      <c r="Q7" s="20">
        <f t="shared" si="1"/>
        <v>181.5</v>
      </c>
      <c r="R7" s="15"/>
      <c r="S7" s="19"/>
      <c r="T7" s="19"/>
      <c r="U7" s="19"/>
      <c r="V7" s="19"/>
    </row>
    <row r="8" spans="1:22" s="2" customFormat="1" ht="36" customHeight="1">
      <c r="A8" s="41">
        <v>1</v>
      </c>
      <c r="B8" s="33" t="s">
        <v>26</v>
      </c>
      <c r="C8" s="40">
        <v>2.17</v>
      </c>
      <c r="D8" s="34" t="s">
        <v>22</v>
      </c>
      <c r="E8" s="34" t="s">
        <v>27</v>
      </c>
      <c r="F8" s="35" t="s">
        <v>28</v>
      </c>
      <c r="G8" s="46" t="s">
        <v>24</v>
      </c>
      <c r="H8" s="46" t="s">
        <v>24</v>
      </c>
      <c r="I8" s="40">
        <v>2.17</v>
      </c>
      <c r="J8" s="29"/>
      <c r="K8" s="40"/>
      <c r="L8" s="40"/>
      <c r="M8" s="40"/>
      <c r="N8" s="40"/>
      <c r="O8" s="40">
        <v>2.17</v>
      </c>
      <c r="P8" s="40"/>
      <c r="Q8" s="40"/>
      <c r="R8" s="36"/>
      <c r="S8" s="25"/>
      <c r="T8" s="25"/>
      <c r="U8" s="25"/>
      <c r="V8" s="25"/>
    </row>
    <row r="9" spans="1:22" s="2" customFormat="1" ht="36" customHeight="1">
      <c r="A9" s="41">
        <v>2</v>
      </c>
      <c r="B9" s="33" t="s">
        <v>29</v>
      </c>
      <c r="C9" s="40">
        <v>29.76</v>
      </c>
      <c r="D9" s="34" t="s">
        <v>22</v>
      </c>
      <c r="E9" s="34" t="s">
        <v>30</v>
      </c>
      <c r="F9" s="35" t="s">
        <v>31</v>
      </c>
      <c r="G9" s="46" t="s">
        <v>24</v>
      </c>
      <c r="H9" s="46" t="s">
        <v>32</v>
      </c>
      <c r="I9" s="40">
        <v>29.76</v>
      </c>
      <c r="J9" s="29"/>
      <c r="K9" s="40">
        <v>3.24</v>
      </c>
      <c r="L9" s="40">
        <v>3.18</v>
      </c>
      <c r="M9" s="40">
        <v>3.42</v>
      </c>
      <c r="N9" s="40">
        <v>19.920000000000002</v>
      </c>
      <c r="O9" s="40"/>
      <c r="P9" s="40"/>
      <c r="Q9" s="40"/>
      <c r="R9" s="36"/>
      <c r="S9" s="25"/>
      <c r="T9" s="25"/>
      <c r="U9" s="25"/>
      <c r="V9" s="25"/>
    </row>
    <row r="10" spans="1:22" s="2" customFormat="1" ht="36" customHeight="1">
      <c r="A10" s="41">
        <v>3</v>
      </c>
      <c r="B10" s="37" t="s">
        <v>33</v>
      </c>
      <c r="C10" s="40">
        <v>164</v>
      </c>
      <c r="D10" s="34" t="s">
        <v>22</v>
      </c>
      <c r="E10" s="34" t="s">
        <v>34</v>
      </c>
      <c r="F10" s="35" t="s">
        <v>35</v>
      </c>
      <c r="G10" s="46" t="s">
        <v>24</v>
      </c>
      <c r="H10" s="46" t="s">
        <v>32</v>
      </c>
      <c r="I10" s="40">
        <v>164</v>
      </c>
      <c r="J10" s="29"/>
      <c r="K10" s="40"/>
      <c r="L10" s="40"/>
      <c r="M10" s="40"/>
      <c r="N10" s="40"/>
      <c r="O10" s="40">
        <v>164</v>
      </c>
      <c r="P10" s="40"/>
      <c r="Q10" s="40"/>
      <c r="R10" s="32"/>
      <c r="S10" s="25"/>
      <c r="T10" s="25"/>
      <c r="U10" s="25"/>
      <c r="V10" s="25"/>
    </row>
    <row r="11" spans="1:22" s="2" customFormat="1" ht="36" customHeight="1">
      <c r="A11" s="41">
        <v>4</v>
      </c>
      <c r="B11" s="33" t="s">
        <v>36</v>
      </c>
      <c r="C11" s="40">
        <v>2</v>
      </c>
      <c r="D11" s="34" t="s">
        <v>22</v>
      </c>
      <c r="E11" s="34" t="s">
        <v>37</v>
      </c>
      <c r="F11" s="35" t="s">
        <v>38</v>
      </c>
      <c r="G11" s="46" t="s">
        <v>24</v>
      </c>
      <c r="H11" s="46" t="s">
        <v>32</v>
      </c>
      <c r="I11" s="40">
        <v>2</v>
      </c>
      <c r="J11" s="29"/>
      <c r="K11" s="40"/>
      <c r="L11" s="40"/>
      <c r="M11" s="40"/>
      <c r="N11" s="40"/>
      <c r="O11" s="40">
        <v>2</v>
      </c>
      <c r="P11" s="40"/>
      <c r="Q11" s="40"/>
      <c r="R11" s="31"/>
      <c r="S11" s="25"/>
      <c r="T11" s="25"/>
      <c r="U11" s="25"/>
      <c r="V11" s="25"/>
    </row>
    <row r="12" spans="1:22" s="2" customFormat="1" ht="36" customHeight="1">
      <c r="A12" s="41">
        <v>5</v>
      </c>
      <c r="B12" s="33" t="s">
        <v>63</v>
      </c>
      <c r="C12" s="40">
        <v>4076</v>
      </c>
      <c r="D12" s="34" t="s">
        <v>22</v>
      </c>
      <c r="E12" s="34" t="s">
        <v>39</v>
      </c>
      <c r="F12" s="35" t="s">
        <v>40</v>
      </c>
      <c r="G12" s="46" t="s">
        <v>24</v>
      </c>
      <c r="H12" s="46" t="s">
        <v>32</v>
      </c>
      <c r="I12" s="40">
        <v>4076</v>
      </c>
      <c r="J12" s="29"/>
      <c r="K12" s="40">
        <v>815</v>
      </c>
      <c r="L12" s="40">
        <v>1141</v>
      </c>
      <c r="M12" s="40">
        <v>815</v>
      </c>
      <c r="N12" s="40">
        <v>652</v>
      </c>
      <c r="O12" s="40"/>
      <c r="P12" s="40">
        <v>489</v>
      </c>
      <c r="Q12" s="40">
        <v>164</v>
      </c>
      <c r="R12" s="36"/>
      <c r="S12" s="25"/>
      <c r="T12" s="25"/>
      <c r="U12" s="25"/>
      <c r="V12" s="25"/>
    </row>
    <row r="13" spans="1:22" s="2" customFormat="1" ht="36" customHeight="1">
      <c r="A13" s="41">
        <v>6</v>
      </c>
      <c r="B13" s="33" t="s">
        <v>41</v>
      </c>
      <c r="C13" s="40">
        <v>261.2</v>
      </c>
      <c r="D13" s="34" t="s">
        <v>22</v>
      </c>
      <c r="E13" s="34" t="s">
        <v>42</v>
      </c>
      <c r="F13" s="35" t="s">
        <v>43</v>
      </c>
      <c r="G13" s="46" t="s">
        <v>24</v>
      </c>
      <c r="H13" s="46" t="s">
        <v>44</v>
      </c>
      <c r="I13" s="40">
        <v>261.2</v>
      </c>
      <c r="J13" s="40">
        <v>34.200000000000003</v>
      </c>
      <c r="K13" s="40">
        <v>3</v>
      </c>
      <c r="L13" s="40">
        <v>212.5</v>
      </c>
      <c r="M13" s="40">
        <v>4</v>
      </c>
      <c r="N13" s="40">
        <v>3</v>
      </c>
      <c r="O13" s="40">
        <v>1.5</v>
      </c>
      <c r="P13" s="40">
        <v>1.5</v>
      </c>
      <c r="Q13" s="40">
        <v>1.5</v>
      </c>
      <c r="R13" s="38" t="s">
        <v>66</v>
      </c>
      <c r="S13" s="25"/>
      <c r="T13" s="25"/>
      <c r="U13" s="25"/>
      <c r="V13" s="25"/>
    </row>
    <row r="14" spans="1:22" s="2" customFormat="1" ht="36" customHeight="1">
      <c r="A14" s="41">
        <v>7</v>
      </c>
      <c r="B14" s="33" t="s">
        <v>45</v>
      </c>
      <c r="C14" s="40">
        <v>50</v>
      </c>
      <c r="D14" s="30" t="s">
        <v>22</v>
      </c>
      <c r="E14" s="37" t="s">
        <v>46</v>
      </c>
      <c r="F14" s="37" t="s">
        <v>47</v>
      </c>
      <c r="G14" s="45" t="s">
        <v>24</v>
      </c>
      <c r="H14" s="45" t="s">
        <v>48</v>
      </c>
      <c r="I14" s="40">
        <v>50</v>
      </c>
      <c r="J14" s="40"/>
      <c r="K14" s="40">
        <v>25</v>
      </c>
      <c r="L14" s="40">
        <v>25</v>
      </c>
      <c r="M14" s="40"/>
      <c r="N14" s="40"/>
      <c r="O14" s="40"/>
      <c r="P14" s="40"/>
      <c r="Q14" s="40"/>
      <c r="R14" s="39"/>
      <c r="S14" s="25"/>
      <c r="T14" s="25"/>
      <c r="U14" s="25"/>
      <c r="V14" s="25"/>
    </row>
    <row r="15" spans="1:22" s="2" customFormat="1" ht="36" customHeight="1">
      <c r="A15" s="41">
        <v>8</v>
      </c>
      <c r="B15" s="33" t="s">
        <v>49</v>
      </c>
      <c r="C15" s="40">
        <v>77.760000000000005</v>
      </c>
      <c r="D15" s="30" t="s">
        <v>22</v>
      </c>
      <c r="E15" s="37" t="s">
        <v>46</v>
      </c>
      <c r="F15" s="37" t="s">
        <v>47</v>
      </c>
      <c r="G15" s="45" t="s">
        <v>24</v>
      </c>
      <c r="H15" s="45" t="s">
        <v>48</v>
      </c>
      <c r="I15" s="40">
        <v>77.760000000000005</v>
      </c>
      <c r="J15" s="40"/>
      <c r="K15" s="40"/>
      <c r="L15" s="40"/>
      <c r="M15" s="40"/>
      <c r="N15" s="40"/>
      <c r="O15" s="40">
        <v>77.760000000000005</v>
      </c>
      <c r="P15" s="40"/>
      <c r="Q15" s="40"/>
      <c r="R15" s="39"/>
      <c r="S15" s="25"/>
      <c r="T15" s="25"/>
      <c r="U15" s="25"/>
      <c r="V15" s="25"/>
    </row>
    <row r="16" spans="1:22" s="2" customFormat="1" ht="36" customHeight="1">
      <c r="A16" s="41">
        <v>9</v>
      </c>
      <c r="B16" s="33" t="s">
        <v>50</v>
      </c>
      <c r="C16" s="40">
        <v>97</v>
      </c>
      <c r="D16" s="30" t="s">
        <v>22</v>
      </c>
      <c r="E16" s="37" t="s">
        <v>46</v>
      </c>
      <c r="F16" s="37" t="s">
        <v>47</v>
      </c>
      <c r="G16" s="45" t="s">
        <v>24</v>
      </c>
      <c r="H16" s="45" t="s">
        <v>48</v>
      </c>
      <c r="I16" s="40">
        <v>97</v>
      </c>
      <c r="J16" s="40"/>
      <c r="K16" s="40">
        <v>25</v>
      </c>
      <c r="L16" s="40">
        <v>8</v>
      </c>
      <c r="M16" s="40"/>
      <c r="N16" s="40"/>
      <c r="O16" s="40">
        <v>25</v>
      </c>
      <c r="P16" s="40">
        <v>24</v>
      </c>
      <c r="Q16" s="40">
        <v>15</v>
      </c>
      <c r="R16" s="39"/>
      <c r="S16" s="25"/>
      <c r="T16" s="25"/>
      <c r="U16" s="25"/>
      <c r="V16" s="25"/>
    </row>
    <row r="17" spans="1:132" s="2" customFormat="1" ht="36" customHeight="1">
      <c r="A17" s="41">
        <v>10</v>
      </c>
      <c r="B17" s="33" t="s">
        <v>51</v>
      </c>
      <c r="C17" s="40">
        <v>60</v>
      </c>
      <c r="D17" s="30" t="s">
        <v>22</v>
      </c>
      <c r="E17" s="37" t="s">
        <v>46</v>
      </c>
      <c r="F17" s="37" t="s">
        <v>47</v>
      </c>
      <c r="G17" s="45" t="s">
        <v>24</v>
      </c>
      <c r="H17" s="45" t="s">
        <v>48</v>
      </c>
      <c r="I17" s="40">
        <v>60</v>
      </c>
      <c r="J17" s="40">
        <v>40</v>
      </c>
      <c r="K17" s="40">
        <v>5</v>
      </c>
      <c r="L17" s="40"/>
      <c r="M17" s="40">
        <v>7</v>
      </c>
      <c r="N17" s="40">
        <v>7</v>
      </c>
      <c r="O17" s="40"/>
      <c r="P17" s="40"/>
      <c r="Q17" s="40">
        <v>1</v>
      </c>
      <c r="R17" s="39"/>
      <c r="S17" s="25"/>
      <c r="T17" s="25"/>
      <c r="U17" s="25"/>
      <c r="V17" s="25"/>
    </row>
    <row r="18" spans="1:132" s="2" customFormat="1" ht="47.25" customHeight="1">
      <c r="A18" s="41">
        <v>11</v>
      </c>
      <c r="B18" s="33" t="s">
        <v>52</v>
      </c>
      <c r="C18" s="40">
        <v>60</v>
      </c>
      <c r="D18" s="30" t="s">
        <v>22</v>
      </c>
      <c r="E18" s="43" t="s">
        <v>53</v>
      </c>
      <c r="F18" s="35" t="s">
        <v>54</v>
      </c>
      <c r="G18" s="46" t="s">
        <v>32</v>
      </c>
      <c r="H18" s="46" t="s">
        <v>55</v>
      </c>
      <c r="I18" s="40">
        <v>60</v>
      </c>
      <c r="J18" s="40">
        <v>40</v>
      </c>
      <c r="K18" s="40">
        <v>20</v>
      </c>
      <c r="L18" s="40"/>
      <c r="M18" s="40"/>
      <c r="N18" s="40"/>
      <c r="O18" s="40"/>
      <c r="P18" s="40"/>
      <c r="Q18" s="40"/>
      <c r="R18" s="33" t="s">
        <v>56</v>
      </c>
      <c r="S18" s="25"/>
      <c r="T18" s="25"/>
      <c r="U18" s="25"/>
      <c r="V18" s="25"/>
    </row>
    <row r="19" spans="1:132" s="3" customFormat="1" ht="23.25" customHeight="1">
      <c r="A19" s="22"/>
      <c r="B19" s="12" t="s">
        <v>67</v>
      </c>
      <c r="C19" s="14">
        <f>SUM(C20:C21)</f>
        <v>844.3</v>
      </c>
      <c r="D19" s="23"/>
      <c r="E19" s="22"/>
      <c r="F19" s="23"/>
      <c r="G19" s="23"/>
      <c r="H19" s="23"/>
      <c r="I19" s="16">
        <f t="shared" ref="I19:Q19" si="2">SUM(I20:I21)</f>
        <v>844.3</v>
      </c>
      <c r="J19" s="14">
        <f t="shared" si="2"/>
        <v>82.3</v>
      </c>
      <c r="K19" s="14">
        <f t="shared" si="2"/>
        <v>126.181</v>
      </c>
      <c r="L19" s="14">
        <f t="shared" si="2"/>
        <v>142.07</v>
      </c>
      <c r="M19" s="14">
        <f t="shared" si="2"/>
        <v>139.62299999999999</v>
      </c>
      <c r="N19" s="14">
        <f t="shared" si="2"/>
        <v>133.82599999999999</v>
      </c>
      <c r="O19" s="14">
        <f t="shared" si="2"/>
        <v>91.959000000000003</v>
      </c>
      <c r="P19" s="14">
        <f t="shared" si="2"/>
        <v>65.825999999999993</v>
      </c>
      <c r="Q19" s="14">
        <f t="shared" si="2"/>
        <v>62.515000000000001</v>
      </c>
      <c r="R19" s="14"/>
      <c r="S19" s="26"/>
      <c r="T19" s="27"/>
      <c r="U19" s="26"/>
      <c r="V19" s="27"/>
      <c r="W19" s="26"/>
      <c r="X19" s="27"/>
      <c r="Y19" s="26"/>
      <c r="Z19" s="27"/>
      <c r="AA19" s="26"/>
      <c r="AB19" s="27"/>
      <c r="AC19" s="26"/>
      <c r="AD19" s="27"/>
      <c r="AE19" s="26"/>
      <c r="AF19" s="27"/>
      <c r="AG19" s="26"/>
      <c r="AH19" s="27"/>
      <c r="AI19" s="26"/>
      <c r="AJ19" s="27"/>
      <c r="AK19" s="26"/>
      <c r="AL19" s="27"/>
      <c r="AM19" s="26"/>
      <c r="AN19" s="27"/>
      <c r="AO19" s="26"/>
      <c r="AP19" s="27"/>
      <c r="AQ19" s="26"/>
      <c r="AR19" s="27"/>
      <c r="AS19" s="26"/>
      <c r="AT19" s="27"/>
      <c r="AU19" s="26"/>
      <c r="AV19" s="27"/>
      <c r="AW19" s="26"/>
      <c r="AX19" s="27"/>
      <c r="AY19" s="26"/>
      <c r="AZ19" s="27"/>
      <c r="BA19" s="26"/>
      <c r="BB19" s="27"/>
      <c r="BC19" s="26"/>
      <c r="BD19" s="27"/>
      <c r="BE19" s="26"/>
      <c r="BF19" s="27"/>
      <c r="BG19" s="26"/>
      <c r="BH19" s="27"/>
      <c r="BI19" s="26"/>
      <c r="BJ19" s="27"/>
      <c r="BK19" s="26"/>
      <c r="BL19" s="27"/>
      <c r="BM19" s="26"/>
      <c r="BN19" s="27"/>
      <c r="BO19" s="26"/>
      <c r="BP19" s="27"/>
      <c r="BQ19" s="26"/>
      <c r="BR19" s="27"/>
      <c r="BS19" s="26"/>
      <c r="BT19" s="27"/>
      <c r="BU19" s="26"/>
      <c r="BV19" s="27"/>
      <c r="BW19" s="26"/>
      <c r="BX19" s="27"/>
      <c r="BY19" s="26"/>
      <c r="BZ19" s="27"/>
      <c r="CA19" s="26"/>
      <c r="CB19" s="27"/>
      <c r="CC19" s="26"/>
      <c r="CD19" s="27"/>
      <c r="CE19" s="26"/>
      <c r="CF19" s="27"/>
      <c r="CG19" s="26"/>
      <c r="CH19" s="27"/>
      <c r="CI19" s="26"/>
      <c r="CJ19" s="27"/>
      <c r="CK19" s="26"/>
      <c r="CL19" s="27"/>
      <c r="CM19" s="26"/>
      <c r="CN19" s="27"/>
      <c r="CO19" s="26"/>
      <c r="CP19" s="27"/>
      <c r="CQ19" s="26"/>
      <c r="CR19" s="27"/>
      <c r="CS19" s="26"/>
      <c r="CT19" s="27"/>
      <c r="CU19" s="26"/>
      <c r="CV19" s="27"/>
      <c r="CW19" s="26"/>
      <c r="CX19" s="27"/>
      <c r="CY19" s="26"/>
      <c r="CZ19" s="27"/>
      <c r="DA19" s="26"/>
      <c r="DB19" s="27"/>
      <c r="DC19" s="26"/>
      <c r="DD19" s="27"/>
      <c r="DE19" s="26"/>
      <c r="DF19" s="27"/>
      <c r="DG19" s="26"/>
      <c r="DH19" s="27"/>
      <c r="DI19" s="26"/>
      <c r="DJ19" s="27"/>
      <c r="DK19" s="26"/>
      <c r="DL19" s="27"/>
      <c r="DM19" s="26"/>
      <c r="DN19" s="27"/>
      <c r="DO19" s="26"/>
      <c r="DP19" s="27"/>
      <c r="DQ19" s="26"/>
      <c r="DR19" s="27"/>
      <c r="DS19" s="26"/>
      <c r="DT19" s="27"/>
      <c r="DU19" s="26"/>
      <c r="DV19" s="27"/>
      <c r="DW19" s="26"/>
      <c r="DX19" s="27"/>
      <c r="DY19" s="26"/>
      <c r="DZ19" s="27"/>
      <c r="EA19" s="26"/>
      <c r="EB19" s="27"/>
    </row>
    <row r="20" spans="1:132" s="4" customFormat="1" ht="37.5" customHeight="1">
      <c r="A20" s="44">
        <v>1</v>
      </c>
      <c r="B20" s="57" t="s">
        <v>57</v>
      </c>
      <c r="C20" s="58">
        <v>552</v>
      </c>
      <c r="D20" s="59" t="s">
        <v>58</v>
      </c>
      <c r="E20" s="60" t="s">
        <v>59</v>
      </c>
      <c r="F20" s="60" t="s">
        <v>60</v>
      </c>
      <c r="G20" s="61" t="s">
        <v>71</v>
      </c>
      <c r="H20" s="61" t="s">
        <v>72</v>
      </c>
      <c r="I20" s="62">
        <v>552</v>
      </c>
      <c r="J20" s="63">
        <v>2</v>
      </c>
      <c r="K20" s="63">
        <v>91</v>
      </c>
      <c r="L20" s="63">
        <v>102</v>
      </c>
      <c r="M20" s="63">
        <v>104</v>
      </c>
      <c r="N20" s="63">
        <v>101</v>
      </c>
      <c r="O20" s="63">
        <v>71</v>
      </c>
      <c r="P20" s="63">
        <v>39</v>
      </c>
      <c r="Q20" s="63">
        <v>42</v>
      </c>
      <c r="R20" s="57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</row>
    <row r="21" spans="1:132" s="4" customFormat="1" ht="37.5" customHeight="1">
      <c r="A21" s="44">
        <v>2</v>
      </c>
      <c r="B21" s="57" t="s">
        <v>73</v>
      </c>
      <c r="C21" s="58">
        <v>292.29999999999995</v>
      </c>
      <c r="D21" s="59" t="s">
        <v>58</v>
      </c>
      <c r="E21" s="60" t="s">
        <v>61</v>
      </c>
      <c r="F21" s="60" t="s">
        <v>62</v>
      </c>
      <c r="G21" s="61" t="s">
        <v>64</v>
      </c>
      <c r="H21" s="61" t="s">
        <v>65</v>
      </c>
      <c r="I21" s="62">
        <v>292.29999999999995</v>
      </c>
      <c r="J21" s="63">
        <v>80.3</v>
      </c>
      <c r="K21" s="63">
        <v>35.180999999999997</v>
      </c>
      <c r="L21" s="63">
        <v>40.07</v>
      </c>
      <c r="M21" s="63">
        <v>35.623000000000005</v>
      </c>
      <c r="N21" s="63">
        <v>32.826000000000001</v>
      </c>
      <c r="O21" s="63">
        <v>20.959</v>
      </c>
      <c r="P21" s="63">
        <v>26.826000000000001</v>
      </c>
      <c r="Q21" s="63">
        <v>20.515000000000001</v>
      </c>
      <c r="R21" s="57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</row>
    <row r="22" spans="1:132" ht="14.25">
      <c r="A22" s="22"/>
      <c r="B22" s="12" t="s">
        <v>77</v>
      </c>
      <c r="C22" s="14">
        <f>SUM(C23:C24)</f>
        <v>537.47</v>
      </c>
      <c r="D22" s="23"/>
      <c r="E22" s="22"/>
      <c r="F22" s="23"/>
      <c r="G22" s="23"/>
      <c r="H22" s="23"/>
      <c r="I22" s="47">
        <f t="shared" ref="I22" si="3">SUM(I23:I24)</f>
        <v>537.47</v>
      </c>
      <c r="J22" s="54">
        <f t="shared" ref="J22" si="4">SUM(J23:J24)</f>
        <v>132.88</v>
      </c>
      <c r="K22" s="54">
        <f t="shared" ref="K22" si="5">SUM(K23:K24)</f>
        <v>14.22</v>
      </c>
      <c r="L22" s="54">
        <f t="shared" ref="L22" si="6">SUM(L23:L24)</f>
        <v>38.29</v>
      </c>
      <c r="M22" s="54">
        <f t="shared" ref="M22" si="7">SUM(M23:M24)</f>
        <v>202.5</v>
      </c>
      <c r="N22" s="54">
        <f t="shared" ref="N22" si="8">SUM(N23:N24)</f>
        <v>87.47</v>
      </c>
      <c r="O22" s="54">
        <f t="shared" ref="O22" si="9">SUM(O23:O24)</f>
        <v>28.46</v>
      </c>
      <c r="P22" s="54">
        <f t="shared" ref="P22" si="10">SUM(P23:P24)</f>
        <v>9.9499999999999993</v>
      </c>
      <c r="Q22" s="54">
        <f t="shared" ref="Q22" si="11">SUM(Q23:Q24)</f>
        <v>23.7</v>
      </c>
      <c r="R22" s="14"/>
    </row>
    <row r="23" spans="1:132" ht="47.25" customHeight="1">
      <c r="A23" s="56">
        <v>1</v>
      </c>
      <c r="B23" s="49" t="s">
        <v>75</v>
      </c>
      <c r="C23" s="48">
        <v>537.47</v>
      </c>
      <c r="D23" s="49" t="s">
        <v>74</v>
      </c>
      <c r="E23" s="49" t="s">
        <v>68</v>
      </c>
      <c r="F23" s="50" t="s">
        <v>76</v>
      </c>
      <c r="G23" s="53" t="s">
        <v>69</v>
      </c>
      <c r="H23" s="52" t="s">
        <v>70</v>
      </c>
      <c r="I23" s="55">
        <v>537.47</v>
      </c>
      <c r="J23" s="55">
        <v>132.88</v>
      </c>
      <c r="K23" s="55">
        <v>14.22</v>
      </c>
      <c r="L23" s="55">
        <v>38.29</v>
      </c>
      <c r="M23" s="55">
        <v>202.5</v>
      </c>
      <c r="N23" s="55">
        <v>87.47</v>
      </c>
      <c r="O23" s="55">
        <v>28.46</v>
      </c>
      <c r="P23" s="55">
        <v>9.9499999999999993</v>
      </c>
      <c r="Q23" s="55">
        <v>23.7</v>
      </c>
      <c r="R23" s="51"/>
    </row>
  </sheetData>
  <mergeCells count="10">
    <mergeCell ref="A2:R2"/>
    <mergeCell ref="J4:Q4"/>
    <mergeCell ref="A4:A5"/>
    <mergeCell ref="B4:B5"/>
    <mergeCell ref="C4:C5"/>
    <mergeCell ref="D4:D5"/>
    <mergeCell ref="G4:G5"/>
    <mergeCell ref="H4:H5"/>
    <mergeCell ref="I4:I5"/>
    <mergeCell ref="R4:R5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5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8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王勇</cp:lastModifiedBy>
  <cp:lastPrinted>2021-03-09T03:38:32Z</cp:lastPrinted>
  <dcterms:created xsi:type="dcterms:W3CDTF">2006-09-13T11:21:00Z</dcterms:created>
  <dcterms:modified xsi:type="dcterms:W3CDTF">2021-03-09T03:39:22Z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