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2年项目计划" sheetId="3" r:id="rId1"/>
  </sheets>
  <definedNames>
    <definedName name="_xlnm._FilterDatabase" localSheetId="0" hidden="1">'2022年项目计划'!$A$4:$AI$55</definedName>
  </definedNames>
  <calcPr calcId="144525" concurrentCalc="0"/>
</workbook>
</file>

<file path=xl/sharedStrings.xml><?xml version="1.0" encoding="utf-8"?>
<sst xmlns="http://schemas.openxmlformats.org/spreadsheetml/2006/main" count="495" uniqueCount="376">
  <si>
    <t>塔城地区2022年中央下达（第二批）财政衔接推进乡村振兴补助资金项目备案表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</si>
  <si>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</si>
  <si>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</si>
  <si>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</si>
  <si>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</si>
  <si>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</si>
  <si>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</si>
  <si>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</si>
  <si>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</si>
  <si>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</si>
  <si>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</si>
  <si>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</si>
  <si>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</si>
  <si>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</si>
  <si>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</si>
  <si>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计划完成支出时间</t>
  </si>
  <si>
    <t>实际支出金额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</si>
  <si>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</si>
  <si>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</si>
  <si>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</si>
  <si>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</si>
  <si>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</si>
  <si>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</si>
  <si>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</si>
  <si>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</si>
  <si>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</si>
  <si>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</si>
  <si>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</si>
  <si>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</si>
  <si>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少数民族发展</t>
  </si>
  <si>
    <t>国有农场</t>
  </si>
  <si>
    <t>国有牧场</t>
  </si>
  <si>
    <t>国有林场</t>
  </si>
  <si>
    <t>涉农整合</t>
  </si>
  <si>
    <t>地方政府债券</t>
  </si>
  <si>
    <t>地、县配套</t>
  </si>
  <si>
    <t>其他资金</t>
  </si>
  <si>
    <t>备注（其他资金名称）</t>
  </si>
  <si>
    <t>塔城地区合计：44个项目</t>
  </si>
  <si>
    <t>塔城市合计:９个项目</t>
  </si>
  <si>
    <t xml:space="preserve">tc2022142
</t>
  </si>
  <si>
    <t>阿西尔乡库尔托别村民俗旅游产业发展项目</t>
  </si>
  <si>
    <t>新建</t>
  </si>
  <si>
    <t>2022年5月-2022年10月</t>
  </si>
  <si>
    <t>阿西尔乡（库尔托别村）</t>
  </si>
  <si>
    <t>依托阿西尔乡达斡尔民俗特色，在库尔托别村打造民俗旅游产业，打造采摘园20亩，园区道路硬化8000平米，房屋及电力、水利等附属设施接入等，通过招商引资依托塔城市绿润农业有限公司运营管理，每年按照总投资的5%分红提高村集体收入，同时每年带动就业10人以上，合同期15年。</t>
  </si>
  <si>
    <t>阿西尔乡人民政府</t>
  </si>
  <si>
    <t>向荣</t>
  </si>
  <si>
    <t>项目的建设符合规划，能增加农业收入，改善农村环境，创造良好的交通环境，对当地的经济发展有很大的促进作用，使周边资源得以更加充分的利用和开发，带来一系列经济、社会效益。</t>
  </si>
  <si>
    <t>通过该项目的实施，预计每年库尔托别村通过民俗旅游、特色采摘等吸引乡村游客2万人，产生直接效益55万元，每年为村集体增加收入15万元；同时可吸纳10名农村劳动力就业，预计增加收入1.8万元。</t>
  </si>
  <si>
    <t xml:space="preserve">tc2022140
</t>
  </si>
  <si>
    <t>塔城市也门勒乡沃布逊村旅游产业建设项目</t>
  </si>
  <si>
    <t>2022年5月-2022年9月</t>
  </si>
  <si>
    <t>沃布逊村</t>
  </si>
  <si>
    <t>改扩建民宿餐饮10户、木栈道约1公里及旅游配套设施打造，建成后由沃布逊村集体经济股份合作社统一经营管理，每年预计形成集体收入9万元。</t>
  </si>
  <si>
    <t>也门勒乡人民政府</t>
  </si>
  <si>
    <t>王鹏</t>
  </si>
  <si>
    <t>打造示范村，壮大集体经济，增加旅游业收入，改善农村环境，对当地的经济发展有很大的促进作用，使周边资源得以更加充分的利用和开发，从而加快乡村振兴的步伐。</t>
  </si>
  <si>
    <t>发展旅游产业，带动群众致富，壮大集体经济，有效地改善当地村民生活的条件，有助于增加当地村民收入。</t>
  </si>
  <si>
    <t xml:space="preserve">tc2022135
</t>
  </si>
  <si>
    <t>恰夏镇团结社区高酸海棠加工厂建设项目</t>
  </si>
  <si>
    <t>2022年5月-2022年11月</t>
  </si>
  <si>
    <t>恰夏镇团结社区（原恰合吉牧场农三队）</t>
  </si>
  <si>
    <t>冷库建设3000平方米，购置生产及检测设备共计145台。为村集体增收64万元，通过招商引资引入塔城三川果蔬有限公司经营生产每年按照总投资8%分红。</t>
  </si>
  <si>
    <t>恰夏镇人民政府</t>
  </si>
  <si>
    <t>印文轩</t>
  </si>
  <si>
    <t>项目的实施符合特色种植业发展提升，能够扩大辖区产业规模，带动低收入牧民就业增收，提高村民生活质量。</t>
  </si>
  <si>
    <t>不仅能壮大辖区种植规模，而且还能带动本村部分农户就业，从而提升农牧民收入，同时增加村集体收入，为村集体增收64万元，每年按照总投资8%分红，实现受益户增收3000元。</t>
  </si>
  <si>
    <t xml:space="preserve">tc2022136
</t>
  </si>
  <si>
    <t>塔城市喀拉哈巴克乡青岗村旅游产业餐饮民宿建设项目</t>
  </si>
  <si>
    <t>改扩建</t>
  </si>
  <si>
    <t>青岗村</t>
  </si>
  <si>
    <t>在喀拉哈巴克乡青岗村依托现有橡园旅游地，利用现有农房打造三套民宿共360平方米及配套设施、改造餐饮共260平方米及配套设施；项目完工后由村集体经济合作社统一管理，由项目改造所在农户负责经营。</t>
  </si>
  <si>
    <t>喀拉哈巴克乡人民政府</t>
  </si>
  <si>
    <t>刘新军</t>
  </si>
  <si>
    <t>项目实施后，增加村集体及经营农户收入，带动村队及农户发展。增加居民生活幸福感，从而加快乡村振兴的步伐.</t>
  </si>
  <si>
    <t>项目由村集体经济合作社统一管理，由项目改造所在农户负责经营，经营利润由合作社和经营农户平分。增加村集体及经营农户收入，带动村队及农户发展。 按照每年保底分红3.6万元入村经济合作社账户。村集体收益每年3.6万元。</t>
  </si>
  <si>
    <t xml:space="preserve">tc2022137
</t>
  </si>
  <si>
    <t>阿西尔乡一棵树村采摘园产业发展项目</t>
  </si>
  <si>
    <t>2022年6月-2022年10月</t>
  </si>
  <si>
    <t>阿西尔乡（一棵树村）</t>
  </si>
  <si>
    <t>投入资金220万元种植购买8年以上蓝莓树36亩，由股荣城生态养殖合作社进行经营（每亩150棵，每棵330元左右,其中100棵种植到5户农户家中平均每户20棵，带动农户经济收入增长，收入增加）及出水管网、围栏等附属设施（以设计为准）。（每年由荣城生态养殖合作社分红投入总资金5%给予村队用于乡村振兴建设，每年带动本地就业不少于10人，合同期10年）。</t>
  </si>
  <si>
    <t>项目建成后将带动本村285户农户推广蓝莓特色种植，全年预计产生直接经济效益35万元，合作社每年将按照投入总资金5%(11 万元）给予村队提高村集体收入，同时每年带动本地就业不少于10人，通过就业增加收入1.8万元,其中100棵种植到5户农户家中平均每户20棵，带动农户经济收入增长，收入增加。</t>
  </si>
  <si>
    <t xml:space="preserve">tc2022102
</t>
  </si>
  <si>
    <t>塔城市脱贫人口小额信贷贴息</t>
  </si>
  <si>
    <t>塔城市各乡镇</t>
  </si>
  <si>
    <t>解决2022年脱贫人口小额信贷贴息，巩固脱贫人口增收致富。</t>
  </si>
  <si>
    <t>农业农村局</t>
  </si>
  <si>
    <t>储新震</t>
  </si>
  <si>
    <t>巩固脱贫人口增收致富，提供农民生活水平增加居民生活幸福感，从而加快乡村振兴的步伐</t>
  </si>
  <si>
    <t>巩固脱贫人口增收致富</t>
  </si>
  <si>
    <t xml:space="preserve">tc2022138
</t>
  </si>
  <si>
    <t>塔城市博孜达克农牧业科技有限公司2022年农业机械采购项目（第二批）</t>
  </si>
  <si>
    <t>2022年5月-2022年8月</t>
  </si>
  <si>
    <t>塔城市博孜达克农牧业科技有限公司</t>
  </si>
  <si>
    <t>采购单旋翼无人机（每台9万元共计2台及配套设备7万元），由塔城市博孜达克农牧业科技有限公司经营管理。</t>
  </si>
  <si>
    <t>无人机一次作业费是3元亩（市场价），按平均飞防3次计算为9元/亩，而农民自己作业1亩地需要人工费15元/亩，每亩可节约成本6元。另外无人机打药可以节约90%的用水量，这将很大程度降低成本，实现了农业增效。</t>
  </si>
  <si>
    <t>项目实施后可以巩固欠发达农场脱贫成果，为塔城市博孜达克农牧业科技有限公司年增收18万元，项目投资回收期为税后为5.94年，税后利润率为17.13%，职工满意度达到95%。</t>
  </si>
  <si>
    <t xml:space="preserve">tc2022139
</t>
  </si>
  <si>
    <t>塔城市园艺农牧业科技有限公司2022年农业机械采购项目（第二批）</t>
  </si>
  <si>
    <t>塔城市园艺农牧业科技有限公司</t>
  </si>
  <si>
    <t>引进购买单旋翼无人机20万元（每台9万元共计2台及配套设备2万元），由塔城市园艺农牧业科技有限公司经营管理。</t>
  </si>
  <si>
    <t>项目实施后年增速18万元，可以巩固贫困农场脱贫成果，贫困农场职工满意度达到95%，覆盖贫困农场塔城市园艺场120人40户受益，人均增收1500元，亩均节约成本6元。可帮助塔城市园艺场职工解决农业机械化不足的根本问题。</t>
  </si>
  <si>
    <t xml:space="preserve">tc2022141
</t>
  </si>
  <si>
    <t>塔城市窝依加依劳农牧业科技有限公司2022年农业机械采购项目（第二批）</t>
  </si>
  <si>
    <t>塔城市窝依加依劳农牧业科技有限公司（塔城市窝依加依劳牧场）</t>
  </si>
  <si>
    <t>引进单旋翼无人打药机（农药植保无人单旋翼喷雾机）（30L）1台，由塔城市窝依加依劳农牧业科技有限公司经营管理。</t>
  </si>
  <si>
    <t>畜牧局</t>
  </si>
  <si>
    <t>李广平</t>
  </si>
  <si>
    <t>带动村经济发展，有效减少农户作物投资成本</t>
  </si>
  <si>
    <t>促进就业，带动当经济增长</t>
  </si>
  <si>
    <t>额敏县合计：5个项目</t>
  </si>
  <si>
    <t>1</t>
  </si>
  <si>
    <t>em2022136</t>
  </si>
  <si>
    <t>额敏县霍吉尔特蒙古民族乡旅游基础设施建设</t>
  </si>
  <si>
    <t>2022年5月-11月</t>
  </si>
  <si>
    <t>加依尔村</t>
  </si>
  <si>
    <t>新建服务用房500平方米。民宿提升改造600平方米及附属设施建设。</t>
  </si>
  <si>
    <t>额敏县霍吉尔特蒙古民族乡</t>
  </si>
  <si>
    <t>丁向东</t>
  </si>
  <si>
    <t>加大旅游基础设施建设，提升旅游服务水平，有效促进霍吉尔特蒙古民族乡旅游行业、餐饮业发展，不断推进乡村旅游经济发展</t>
  </si>
  <si>
    <t>增加就业岗位，管理人员、保洁、服务人员等，当地群众向民宿提供庭院果蔬、家禽、牲畜等增加自身收入。</t>
  </si>
  <si>
    <t>2022年5-11月</t>
  </si>
  <si>
    <t>2</t>
  </si>
  <si>
    <t>em2022137</t>
  </si>
  <si>
    <t>额敏县喀拉也木勒镇民族村改造提升建设</t>
  </si>
  <si>
    <t>阿克阔麦村</t>
  </si>
  <si>
    <t>进一步提升村队建设，改造实施面积1178㎡，完善配套服务设施21套。</t>
  </si>
  <si>
    <t>额敏县喀拉也木勒镇</t>
  </si>
  <si>
    <t>张长兴</t>
  </si>
  <si>
    <t>提高民族村基础条件，提升服务水平。</t>
  </si>
  <si>
    <t>加大基础设施建设，进一步吸引社会各界群众到镇、村活动，由此带动本辖区第三产业发展，增加当地群众就业和增收。</t>
  </si>
  <si>
    <t>3</t>
  </si>
  <si>
    <t>em2022138</t>
  </si>
  <si>
    <t>额敏县加尔布拉克农场飘香园附属设施建设</t>
  </si>
  <si>
    <t>果园村</t>
  </si>
  <si>
    <t>多功能烧烤桌5套，烧烤凉亭1座及配套设施建设。</t>
  </si>
  <si>
    <t>额敏县加尔布拉克农场</t>
  </si>
  <si>
    <t>刘双勤</t>
  </si>
  <si>
    <t>进一步提升旅游设施建设，在现有条件下进一步配套烧烤设施，能够有效带动游客体验乡村旅游和自助烧烤的乐趣，将对加尔布拉克农场的乡村旅游和经济发展起到积极的作用。</t>
  </si>
  <si>
    <t>收益的40%用于各村维护公共基础设施维修；收益20%用于各村大病、鳏寡孤独、解决特殊困难群众生产生活实际困难；收益40%用于激发群众致富内生动力。</t>
  </si>
  <si>
    <t>4</t>
  </si>
  <si>
    <t>em2022139</t>
  </si>
  <si>
    <t>新疆塔城种羊场农牧科技有限公司饲草料加工建设（二）</t>
  </si>
  <si>
    <t>多拉那不拉克村</t>
  </si>
  <si>
    <t>购置饲草料装载机1台</t>
  </si>
  <si>
    <t>额敏县畜牧兽医局</t>
  </si>
  <si>
    <t>宋志成</t>
  </si>
  <si>
    <t>进一步提升饲草料加工生产效率，提高饲草料转运能力。</t>
  </si>
  <si>
    <t>项目实施投入使用后，为本辖区群众提供就业岗位，进一步提高群众收入，收购群众农作物增加群众收入。</t>
  </si>
  <si>
    <t>5</t>
  </si>
  <si>
    <t>em2022140</t>
  </si>
  <si>
    <t>额敏县政府债券贴息补助</t>
  </si>
  <si>
    <t>补助</t>
  </si>
  <si>
    <t>额敏县</t>
  </si>
  <si>
    <t>额敏县2019年地方政府债券用于易地扶贫搬迁后续扶持发展项目贴息补助23.1万元。</t>
  </si>
  <si>
    <t>额敏县财政局</t>
  </si>
  <si>
    <t>唐贵林</t>
  </si>
  <si>
    <t>补贴地方债券贷款利息</t>
  </si>
  <si>
    <t>增加易地扶贫搬迁群众生产发展</t>
  </si>
  <si>
    <t>乌苏市合计：２个项目</t>
  </si>
  <si>
    <t>WS2022083</t>
  </si>
  <si>
    <t>乌苏市八十四户乡巴海村二组三组天然气管道建设项目</t>
  </si>
  <si>
    <t>2022.01-2022.12</t>
  </si>
  <si>
    <t>八十四户乡巴海村</t>
  </si>
  <si>
    <t>新建二组、三组村内天然气中压管道3520米及配套建筑物</t>
  </si>
  <si>
    <t>八十四户乡人民政府</t>
  </si>
  <si>
    <t>于杰</t>
  </si>
  <si>
    <t>完善村队基础设施，为居民生活提供保障和便利</t>
  </si>
  <si>
    <t>完善村队基础设施，改善生活条件，吸引更多外出人员回乡居住，带动旅游</t>
  </si>
  <si>
    <t>WS2022031</t>
  </si>
  <si>
    <t>乌苏市古尔图镇人居环境整治项目</t>
  </si>
  <si>
    <t>古尔图镇各村队</t>
  </si>
  <si>
    <t>采购钩臂式垃圾车13辆、密闭式垃圾箱170个，洒水车1辆</t>
  </si>
  <si>
    <t>古尔图镇人民政府</t>
  </si>
  <si>
    <t>王全超</t>
  </si>
  <si>
    <t>改善农村人居环境，提高居民生活质量，提升群众幸福感和满意度</t>
  </si>
  <si>
    <t>改善村队的基础设施建设，提高了群众生活水平，进一步提升农户幸福感。</t>
  </si>
  <si>
    <t>沙湾市合计：1个项目</t>
  </si>
  <si>
    <t>sw-2022045</t>
  </si>
  <si>
    <t>沙湾市2022年乌兰乌苏镇黄家梁村基础设施建设项目</t>
  </si>
  <si>
    <t>2022.06--2022.11</t>
  </si>
  <si>
    <t>乌兰乌苏镇黄家梁新村</t>
  </si>
  <si>
    <t>新建供水管网2160米及附属设施；排水管网5750米、一体化污水处理设备及附属设施；新建灌溉管网650米；公共厕所1座；道路1.2千米，及人行步道、边坡硬化等附属设施。</t>
  </si>
  <si>
    <t>乌兰乌苏镇人民政府</t>
  </si>
  <si>
    <t>压力坤·亚森江</t>
  </si>
  <si>
    <t>改善村容村貌，改善居住环境，提高生活质量</t>
  </si>
  <si>
    <t>托里县合计：16个项目</t>
  </si>
  <si>
    <t>tlx-2022006</t>
  </si>
  <si>
    <t>乌雪特乡就业创业基地建设项目</t>
  </si>
  <si>
    <t>2022年3月-2022年9月</t>
  </si>
  <si>
    <t>乌雪特乡井什克苏村</t>
  </si>
  <si>
    <t>将现有的11间巩固市场店面进行改造及相关附属配套设施，同时购置缝纫机60台、锁边机10台及部分原材料</t>
  </si>
  <si>
    <t>托里县乌雪特乡人民政府</t>
  </si>
  <si>
    <t>姜虎</t>
  </si>
  <si>
    <t>项目总投资230万，对现有的11间巩固市场店面进行改造及相关附属配套设施，同时购置缝纫机60台、锁边机10台及部分原材料、钢构大棚1500平方米，为乡周边区域脱贫户提供就业岗位60个，解决周边富余劳动力就业创业问题，受益人口满意度达到95。</t>
  </si>
  <si>
    <t>通过升级店面对外租赁，收取租赁费增加村集体和脱贫户的收入；通过将新购置的设备安放在就业基地通过培训，增加脱贫人口技能，提升就业能力</t>
  </si>
  <si>
    <t>tlx-2022009</t>
  </si>
  <si>
    <t>乌雪特乡井什克苏村特色家禽养殖基地</t>
  </si>
  <si>
    <t>新建1000平方米特色养殖基地一座及附属配套设施</t>
  </si>
  <si>
    <t>项目总投资300万，新建1000平方米特色养殖基地一座及附属配套设施包含新建生产用房600平方米，业务用房80平方米，地坪硬化1800平方米，购置鸡苗5000只。通过项目实施带动周边已脱贫户发展家禽养殖，辖区内已脱贫户提供就业岗位2个，增加农牧民纯收入，受益人口满意度达到95%。</t>
  </si>
  <si>
    <t>通过将新建成的特色家禽养殖基地对外租赁，收取租赁费增加村集体和脱贫人口收入；同时安排租赁使用的公司或个人优先聘用本地脱贫户或农户</t>
  </si>
  <si>
    <t>tlx-2022005</t>
  </si>
  <si>
    <t>乌雪特乡井什克苏村区域庭院经济项目</t>
  </si>
  <si>
    <t>2022年3月-2022年10月</t>
  </si>
  <si>
    <t>新建鸡舍、购置鸡苗、种植果蔬等，每户补助3万元，共计150户</t>
  </si>
  <si>
    <t>项目总投资450万，新建鸡舍20座、购置鸡苗625只、种植果蔬150棵，三区分离15000米，地坪硬化24000平方米等，通过项目的实施，不断改善村容村貌，提高农牧民群众生活质量，发展庭院经济带动人均收入，预计每户通过发展庭院经济户均增收1500元，受益人口满意度达到95%。</t>
  </si>
  <si>
    <t>通过发展庭院经济，盘活以往闲置院内土地，通过发展家禽养殖、果蔬种植，提高农牧民群众收入和生活质量</t>
  </si>
  <si>
    <t>tlx-2022014</t>
  </si>
  <si>
    <t>阿克别里斗乡拉巴村村容村貌提升建设</t>
  </si>
  <si>
    <t>阿克别里斗乡拉巴村</t>
  </si>
  <si>
    <t>改造20公里集中连片隔墙，入户大门砼地坪8500平方米，新建管网及相关配套</t>
  </si>
  <si>
    <t>托里县阿克别里斗乡人民政府</t>
  </si>
  <si>
    <t>金星</t>
  </si>
  <si>
    <t>项目资金700万元，改造20公里集中连片隔墙，入户大门砼地坪8500平方米，新建管网及相关配套，增加农户幸福指数，有效改善人居环境，受益户满意度达到95%。</t>
  </si>
  <si>
    <t>该项目属于基础设施类，改善村容村貌项目，通过改善居住环境，提高生活质量，突出党和政府的惠民政策，提升农牧民群众的感恩思想</t>
  </si>
  <si>
    <t>tlx-2022013</t>
  </si>
  <si>
    <t>阿克别里斗乡拉巴村道路配套建设项目</t>
  </si>
  <si>
    <t>新建人行道铺装4公里，地面硬化1120平方米及配套相关设施</t>
  </si>
  <si>
    <t>项目资金700万，新建人行道铺装4公里，地面硬化1120平方米及配套相关设施，增加农户幸福指数，提高农户生活水平，有效改善人居环境，受益户满意度达到95%。</t>
  </si>
  <si>
    <t>tlx-2022015</t>
  </si>
  <si>
    <t>托里县农业产业化扶贫标准车间附属配套建设项目</t>
  </si>
  <si>
    <t>准噶尔易地扶贫搬迁安置区</t>
  </si>
  <si>
    <t>配套建设厂区内供电线路、供暖管道、消防管道及配套设施；单体建筑的设备基础和煤改电的附属配套等</t>
  </si>
  <si>
    <t>托里县农业农村局</t>
  </si>
  <si>
    <t>秦永峰</t>
  </si>
  <si>
    <t>项目资金800万元，用于支付农业产业化扶贫标准车间附属配套建设，包含900米供暖管网，1500米消防管网，3200米供电线路，单体建筑的设备基础和煤改电的附属配套等，完善农业产业化扶贫标准车间基础建设，带动150人就业，400户立卡脱贫户受益，受益脱贫人口满意度达到95%。</t>
  </si>
  <si>
    <t>通过配套增加车间的运行能力，将车间对外租赁，收取租赁费增加村集体和脱贫人口收入；同时安排租赁使用的公司或个人优先聘用本地脱贫户或农户</t>
  </si>
  <si>
    <t>tlx-2022016</t>
  </si>
  <si>
    <t>阿克别里斗乡拉巴村庭院经济</t>
  </si>
  <si>
    <t>为拉巴村定居点打造农家乐3户；提升改造100户农户庭院，购买果树、种植订单辣椒、火鸡、特色玉米种植并附属种养植等配套设施</t>
  </si>
  <si>
    <t>项目资金300万元，为拉巴村定居点打造农家乐3户，提升改造100户农户庭院，购买果树、种植订单辣椒、火鸡、特色玉米种植并附属种养植等配套设施，增加农户幸福指数，提高农户生活水平，有效改善人居环境，受益户满意度达到95%。</t>
  </si>
  <si>
    <t>通过发展庭院经济，盘活以往闲置院内土地，通过发展家禽养殖、果蔬种植，提高农牧民群众收入和生活质量，从而改善居住环境</t>
  </si>
  <si>
    <t>tlx-2022017</t>
  </si>
  <si>
    <t>阿克别里斗乡阿克别里斗村庭院经济</t>
  </si>
  <si>
    <t>阿克别里斗乡阿克别斗村</t>
  </si>
  <si>
    <t>为100户群众庭院提升改造，进行三区分离建设、种植果蔬等配套设施</t>
  </si>
  <si>
    <t>项目资金300万元，为阿克别里斗村100户群众庭院提升改造，进行三区分离建设、种植果蔬等配套设施，每户增收3000元以上，增加农户幸福指数，提高农户生活水平，有效改善人居环境，受益户满意度达到95%。</t>
  </si>
  <si>
    <t>tlx-2022033</t>
  </si>
  <si>
    <t>库普乡新村乡村振兴建设项目</t>
  </si>
  <si>
    <t>2022年3月-2022年7月</t>
  </si>
  <si>
    <t>库普乡新村</t>
  </si>
  <si>
    <t>为新村建设人行道0.95公里，地坪硬化2600平方米等配套附属设施</t>
  </si>
  <si>
    <t>托里县库普乡人民政府</t>
  </si>
  <si>
    <t>付长虎</t>
  </si>
  <si>
    <t>项目资金200万元，为新村建设人行道0.95公里，地坪硬化2600平方米等配套附属设施，改善出行条件，提升百姓生产生活质量，受益脱贫户13户，脱贫户的满意度95%。</t>
  </si>
  <si>
    <t>通过项目实施，改善村队环境，增加片区服务功能。打造一村一品，改善新村村民生产生活质量。增加村队知名度，发挥乡村振兴示范村辐射效益</t>
  </si>
  <si>
    <t>tlx-2022034</t>
  </si>
  <si>
    <t>库普乡克孜勒加尔村乡村振兴建设项目</t>
  </si>
  <si>
    <t>库普乡克孜勒加尔村</t>
  </si>
  <si>
    <t>为克孜勒加尔村主街建设人行道520米，次街道建设人行道2000米。</t>
  </si>
  <si>
    <t>项目资金200万元。为克孜勒加尔村主街建设人行道520米，次街道建设人行道2000米。提高百姓生活质量，改善出行条件。受益脱贫户26户，脱贫户的满意度达到95%。</t>
  </si>
  <si>
    <t>通过项目实施，改善村队环境，增加片区服务功能。打造一村一品，改善克孜勒加尔村村民生产生活质量。增加村队知名度，发挥乡村振兴示范村辐射效益</t>
  </si>
  <si>
    <t>tlx-2022035</t>
  </si>
  <si>
    <t>库普乡杰特窝巴村乡村振兴建设项目</t>
  </si>
  <si>
    <t>库普乡杰特窝巴村</t>
  </si>
  <si>
    <t>为杰特窝巴村建设人行道3600米</t>
  </si>
  <si>
    <t>项目资金200万元。为杰特窝巴村建设人行道3600米，改善出行条件，提升百姓生产生活质量，完善基础设施，受益脱贫户14户，脱贫户的满意度95%。</t>
  </si>
  <si>
    <t>通过项目实施，改善村队环境，增加片区服务功能。打造一村一品，改善杰特窝巴村村民生产生活质量。增加村队知名度，发挥乡村振兴示范村辐射效益。</t>
  </si>
  <si>
    <t>tlx-2022018</t>
  </si>
  <si>
    <t>托里镇城郊村道路建设项目</t>
  </si>
  <si>
    <t>托里镇城郊村</t>
  </si>
  <si>
    <t>新建乡村道路600米、路宽6米、人行道宽2米及路两边附属设施配套；改造村内巷道2公里，新建人行步道400米，路两土地进行平整等配套附属设施</t>
  </si>
  <si>
    <t>托里县托里镇人民政府</t>
  </si>
  <si>
    <t>雷云霞</t>
  </si>
  <si>
    <t>项目资金450万元，用于新建乡村道路600米、路宽6米、人行道宽2米及路两边附属设施配套；改造村内巷道2公里，新建人行步道400米，路两边土地平整等附属配套设施，加快农村现代化建设和基础设施改造的进程，受益群众满意度达到95%。</t>
  </si>
  <si>
    <t>解决人行道路、巷道损坏问题，完善托里镇城郊村人行道路及巷道重新铺设，改善村容村貌同时，提升村民居住环境，增强村民满意度及幸福感。</t>
  </si>
  <si>
    <t>tlx-2022056</t>
  </si>
  <si>
    <t>庙尔沟镇恰勒尕依牧民定居点发展庭院经济配套引水建设项目</t>
  </si>
  <si>
    <t>庙尔沟镇恰勒尕依定居点</t>
  </si>
  <si>
    <t>为发展庭院经济，新建定居点内供水渠道及过路桥涵15公里和300m³蓄水池一座，续建供水干渠及沿线构筑物10公里，无塔供水维修及配套附属设施</t>
  </si>
  <si>
    <t>托里县庙尔沟镇人民政府</t>
  </si>
  <si>
    <t>李亮</t>
  </si>
  <si>
    <t>项目资金880万元，完善定居点内绿化支渠道及过路桥涵，总长度15公里，续建10公里防渗渠干渠及沿线构筑物建设，新建300平方米蓄水池一座，无塔供水维修及配套附属设施；实施乡村振兴战略，不断拓宽农民增收渠道，全面改善农村生产生活条件，受益户满意度达到95%。</t>
  </si>
  <si>
    <t>1.托里县庙尔沟镇恰勒尕依村绿化基础设施建设项目，改善了托 里县庙尔沟镇农村面貌，改善了当地人民居住环境和生活条件，提 升了项目区整体形象，促进了当地经济的增长。
2、完善农村基础设施，促进城镇工、农、商、餐饮服务业的发展， 增强城市第三产业载体功能。绿化工程、防渗渠道建设工程的完善， 可以极大地改善城镇农村人民的生活质量，提高人民的身体素质， 为定居点经济实力创造良好的公共设施基础。</t>
  </si>
  <si>
    <t>tlx-2022057</t>
  </si>
  <si>
    <t>庙尔沟镇庭院经济建设</t>
  </si>
  <si>
    <t>庙尔沟镇</t>
  </si>
  <si>
    <t>为200户农户建设庭院经济，主要建设内容包括：三区分离、隔墙、土地平整、院内硬化、果蔬种植等</t>
  </si>
  <si>
    <t>项目资金600万元，为200户农户建设庭院经济，每户补助3万元。主要建设内容包括：三区分离、隔墙、土地平整、院内硬化、家禽养殖、果蔬种植等，推进农村人居环境整治、提升基本公共服务水平，从而加快推进示范村建设，受益户满意度达到95%。</t>
  </si>
  <si>
    <t>通过发展庭院经济，提高农户自主致富能力，将本闲置的资产盘活获取收入，提升扶智扶志能力</t>
  </si>
  <si>
    <t>tlx-2022058</t>
  </si>
  <si>
    <t>庙尔沟镇恰勒尕依牧民定居点人居环境整治建设</t>
  </si>
  <si>
    <t>庙尔沟镇恰勒尕依牧民定居点</t>
  </si>
  <si>
    <t>新建定居点内人行道铺装4千米，包含路沿石及其他配套设施</t>
  </si>
  <si>
    <t>项目资金300万元，新建定居点内人行道铺装4千米，包含路沿石及其他配套设施，改善农村人居环境，建设美丽宜居乡村，受益户满意度达到95%。</t>
  </si>
  <si>
    <t>1.项目实施过程中，能够为本地区提供部分就业机会，解决周边地区部分人口的就业问题，增加居民的经济收入2.项目建成后，优美的环境可促进本地工农业的发展，优化产业结构，带动周边地区范围内建筑业、制造业、食品业、商业、服务业等其他相关产业的发展，从而促进乡镇经济持续、快速、稳步发展。</t>
  </si>
  <si>
    <t>tlx-2022074</t>
  </si>
  <si>
    <t>托里县项目管理费</t>
  </si>
  <si>
    <t>2022年3月-2022年12月</t>
  </si>
  <si>
    <t>托里县</t>
  </si>
  <si>
    <t>根据《关于印发自治区财政衔接资金管理办法的通知》（新财规【2021】11号）文件精神，按照不超过1%的比例从全年到位的衔接资金中统筹安排项目管理费</t>
  </si>
  <si>
    <t>托里县乡村振兴局</t>
  </si>
  <si>
    <t>周伟宏</t>
  </si>
  <si>
    <t>根据《关于印发自治区财政衔接资金管理办法的通知》（新财规【2021】11号）文件精神，按照不超过1%的比例从全年到位的衔接资金中统筹安排项目管理费，项目管理费主要用于项目前期设计、评审、招标、监理以及验收等与项目 管理相关的支出。</t>
  </si>
  <si>
    <t>该项目属于项目管理服务类，不存在直接带动增收效益，但通过安排项目管理费，能提升项目管理能力，更好的服务项目管理单位，解决项目前期、项目实施中期、项目验收后期的具体难题，从而为更好的实施衔接补助资金项目提供管理和服务基础</t>
  </si>
  <si>
    <t>裕民县合计：５个项目</t>
  </si>
  <si>
    <t>ym2022163</t>
  </si>
  <si>
    <t>裕民县新地乡养殖圈舍建设项目</t>
  </si>
  <si>
    <t>2022年5月-2023年10月</t>
  </si>
  <si>
    <t>裕民县生态养殖区</t>
  </si>
  <si>
    <t>新建羊舍3座，每座9900平方米左右及相关配套附属设施，总投资2700万元，产权归属新地乡团结东村、前进村、木乎尔二村、新地北村、新地南村、新地西村、乌尔吉也克西村共同所有。</t>
  </si>
  <si>
    <t>新地乡人民政府</t>
  </si>
  <si>
    <t>窦强</t>
  </si>
  <si>
    <t>建成后由新塔裕畜牧生物科技有限公司承租，承租租金不少于实际投资的3%，进一步增加新地乡团结东村、前进村、木乎尔二村、新地北村、新地南村、新地西村、乌尔吉也克西村村集体收入，反馈村民，提升为全体村民谋福祉的能力。</t>
  </si>
  <si>
    <t>以党支部为核心、企业为纽带、村民为基础，建立产业化联合体，推行“党支部+企业+村民”模式，企业通过租赁村集体所有产业，向村集体交付租金，壮大村集体收入，村集体可通过改善村内基础设施建设、发展村内产业、巩固脱贫成果及公益性事业，反馈村民，提升为村民谋福祉的能力。</t>
  </si>
  <si>
    <t>ym2022164</t>
  </si>
  <si>
    <t>裕民县阿勒腾也木勒乡全套饮品及果酱生产线设备改造提升项目</t>
  </si>
  <si>
    <t>裕民县产业园区</t>
  </si>
  <si>
    <t>购置全套饮品及果酱生产线；购置自动灌装线、全自动打浆蒸煮一体机、洗瓶旋盖消毒机、储蓄罐、包装机、喷码机、上瓶机、蒸煮锅、消毒锅、过滤机、传送带等相关配套附属设施，总投资360万元，产权归属阿勒腾也木勒乡江阿布拉克村。</t>
  </si>
  <si>
    <t>阿勒腾也木勒乡人民政府</t>
  </si>
  <si>
    <t>宫韶鹏</t>
  </si>
  <si>
    <t>建成后由裕民县汇河农业发展有限公司承租，承租租金不少于实际投资的3%，进一步壮大阿勒腾也木勒乡江阿布拉克村村集体收入，增加村委会为村民办事的能力。</t>
  </si>
  <si>
    <t>以党支部为核心、企业为纽带、村民为基础，建立产业化联合体，推行“党支部+企业+村民”模式，企业通过租赁村集体所有产业，向村集体交付租金，壮大村集体收入，村集体可通过改善村内基础设施建设、发展村内产业、巩固脱贫成果及公益性事业，反馈村民，提升为村民谋福祉的能力，项目所需原料均可在本地向村民进行收购，增加村民收入。</t>
  </si>
  <si>
    <t>ym2022165</t>
  </si>
  <si>
    <t>裕民县阿勒腾也木勒乡蜂蜜灌装生产线及制冷配套附属项目</t>
  </si>
  <si>
    <t>购置理瓶机、全自动洗瓶机、全自动灌装机、保鲜冷藏机组、风机、保温板等蜂蜜灌装生产线及制冷系统相关配套附属设备，总投资198万元，产权归属阿勒腾也木勒乡阿勒腾也木勒村。</t>
  </si>
  <si>
    <t>建成后由新疆金诚恒达商贸有限公司承租，承租租金不少于实际投资的3%，进一步壮大阿勒腾也木勒乡阿勒腾也木勒村村集体收入，增加村委会为村民办事的能力。</t>
  </si>
  <si>
    <t>ym2022166</t>
  </si>
  <si>
    <t>裕民县哈拉布拉乡加工车间设备项目</t>
  </si>
  <si>
    <t>购置制冷设备、速冻柜及加工车间的相关配套设施设备，总投资180万元，产权归属哈拉布拉乡牧业新村。</t>
  </si>
  <si>
    <t>哈拉布拉乡人民政府</t>
  </si>
  <si>
    <t>沈广飞</t>
  </si>
  <si>
    <t>建成后由新疆塔牧巴什拜羊有限责任公司承租，承租租金不少于实际投资的3%，进一步增加哈拉布拉乡牧业新村村集体收入，反馈村民，提升为全体村民谋福祉的能力。</t>
  </si>
  <si>
    <t>ym2022167</t>
  </si>
  <si>
    <t>裕民县吉也克镇面粉厂房建设项目</t>
  </si>
  <si>
    <t>新建面积1750平方米左右的面粉厂房以及相关附属设施，总投资650万元，产权归属吉也克镇吉也克窝尔塔西村。</t>
  </si>
  <si>
    <t>吉也克镇人民政府</t>
  </si>
  <si>
    <t>潘文超</t>
  </si>
  <si>
    <t>建成后由裕民县众品农商商贸有限公司承租，承租租金不少于实际投资的3%，进一步壮吉也克镇窝尔塔吉也克西村村集体收入，增加村委会为村民办事的能力。</t>
  </si>
  <si>
    <t>采用“党支部+企业+村民”，“租赁式”利益联结机制。以党支部为核心、企业为纽带、村民为基础，建立产业化联合体，推行“党支部+企业+村民”模式，企业通过租赁村集体所有产业，向村集体交付租金，壮大村集体收入，村集体可通过改善村内基础设施建设、发展村内产业、巩固脱贫成果及公益性事业，反馈村民，提升为村民谋福祉的能力。</t>
  </si>
  <si>
    <t>和布克赛尔县合计:6个项目</t>
  </si>
  <si>
    <t>HF2022115</t>
  </si>
  <si>
    <t>铁布肯乌散乡牲畜养殖基地建设项目</t>
  </si>
  <si>
    <t>2022-2022</t>
  </si>
  <si>
    <t>铁布肯乌散乡夏尔呼尔根村</t>
  </si>
  <si>
    <t>新建牧畜棚圈8座，每座牲畜棚圈配备草料库、管理用房，牲畜活动场；管理用房200㎡；堆粪场4个，每个400㎡；新建室外给水管线、排水管线、电力管线、道路等配套附属基础设施,加快推进牲畜品种改良。</t>
  </si>
  <si>
    <t>铁布肯乌散乡人民政府</t>
  </si>
  <si>
    <t>单长青</t>
  </si>
  <si>
    <t>一是实现对牲畜的集中统一管理，增强畜牧业发展规模化、标准化，节约劳动力，提高牲畜的产量，使农牧民持续增收。二是改善人居环境，提高人民生活环境质量。</t>
  </si>
  <si>
    <t>通过项目实施，实现对牲畜的集中统一管理，节约劳动力，提高牲畜的产量，使农牧民持续增收，加快推进牲畜品种改良。</t>
  </si>
  <si>
    <t>HF2022048</t>
  </si>
  <si>
    <t>巴音傲瓦乡布呼特村及乔鲁呼都格村村组道路建设项目</t>
  </si>
  <si>
    <t>巴音傲瓦乡布呼特村、乔鲁呼都格村</t>
  </si>
  <si>
    <t>巴音傲瓦乡至东德，新建路面宽4米，路基宽5米的沥青路7.78公里。</t>
  </si>
  <si>
    <t>巴音傲瓦乡人民政府</t>
  </si>
  <si>
    <t>张运河</t>
  </si>
  <si>
    <t>一是极大改善农村基础设施条件，方便生产生活资料的运输，减少运输成本，增加农牧民收入，二是项目使130余户农牧民切实收益，有效改善他们的生产生活条件。促进经济发展，推进乡村振兴。</t>
  </si>
  <si>
    <t>通过项目实施保障群众出行通畅和安全，方便群众生产生活资料的运输，减少运输成本，增加农牧民收入。</t>
  </si>
  <si>
    <t>HF2022060</t>
  </si>
  <si>
    <t>巴嘎乌图布拉格牧场人畜饮水大口井建设项目</t>
  </si>
  <si>
    <t>巴嘎乌图布拉格牧场乌兰哈达村</t>
  </si>
  <si>
    <t>新建人畜饮水大口井2眼及附属设施。</t>
  </si>
  <si>
    <t>巴嘎乌图布拉格牧场管理委员会</t>
  </si>
  <si>
    <t>陶国庆</t>
  </si>
  <si>
    <t>一是解决乌兰哈达村人畜饮用水短缺问题，二是改善农村生活饮水困难、提升农民群众生活环境质量，降低与污水污染有关疾病的传播。</t>
  </si>
  <si>
    <t>通过该项目的实施方便农牧民生产生活，解决饮用水不足等问题。</t>
  </si>
  <si>
    <t>HF2022100</t>
  </si>
  <si>
    <t>夏孜盖乡农户庭院整治项目</t>
  </si>
  <si>
    <t>夏孜盖乡夏孜盖村、托热特村等10个村</t>
  </si>
  <si>
    <t>对80户农户实施庭院整治，庭院硬化及“三区分离”，改善人居环境。</t>
  </si>
  <si>
    <t>夏孜盖乡人民政府</t>
  </si>
  <si>
    <t>朱苏龙</t>
  </si>
  <si>
    <t>一是实施庭院整治，实现贫困户庭院“生活区、种植区、养殖区”分离，改善人居环境；二是促进发展庭院养殖、庭院种植等经济，进一步提高经济收入。</t>
  </si>
  <si>
    <t>通过项目实施，改善农村人居环境，打造美丽乡村和美丽庭院，为发展乡村旅游和庭院经济奠定基础</t>
  </si>
  <si>
    <t>HF2022116</t>
  </si>
  <si>
    <t>夏孜盖乡玉露香梨园配套冷藏库建设项目</t>
  </si>
  <si>
    <t>夏孜盖乡巴音托洛盖村</t>
  </si>
  <si>
    <t>采购安装冷藏库200平米。</t>
  </si>
  <si>
    <t>一是作为玉露香梨储存点便于运输。二是增加玉露香梨储存时间进行反季节销售。三是可储存其他反季节蔬菜，增加收益。</t>
  </si>
  <si>
    <t>一是减少储存成本，利益最大化。二是利用反季节销售香梨提高销售利润。</t>
  </si>
  <si>
    <t>HF2022095</t>
  </si>
  <si>
    <t>夏孜盖乡哈尔苏哈村入户道路硬化项目</t>
  </si>
  <si>
    <t>夏孜盖乡哈尔苏哈村</t>
  </si>
  <si>
    <t>新建入户道路硬化5700平方米。</t>
  </si>
  <si>
    <t>改善农村交通基础设施条件和人居环境，方便群众交通出行和生产生活资料的运输，促进经济发展，推进乡村振兴，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</si>
</sst>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0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1"/>
      <name val="Times New Roman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68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3" borderId="1" xfId="5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53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8" fillId="0" borderId="1" xfId="5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57" fontId="7" fillId="3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4" xfId="52"/>
    <cellStyle name="常规 11 2" xfId="53"/>
    <cellStyle name="常规 5" xfId="54"/>
    <cellStyle name="常规 7" xfId="55"/>
    <cellStyle name="常规 3" xfId="56"/>
  </cellStyles>
  <tableStyles count="0" defaultTableStyle="TableStyleMedium2"/>
  <colors>
    <mruColors>
      <color rgb="00E7ACE8"/>
      <color rgb="00000000"/>
      <color rgb="00FF0000"/>
      <color rgb="00FFFF00"/>
      <color rgb="00EB9D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688975</xdr:rowOff>
    </xdr:to>
    <xdr:sp>
      <xdr:nvSpPr>
        <xdr:cNvPr id="2" name="Text Box 9540"/>
        <xdr:cNvSpPr txBox="1"/>
      </xdr:nvSpPr>
      <xdr:spPr>
        <a:xfrm>
          <a:off x="5259705" y="136652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4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47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48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49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0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1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2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3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4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5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6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7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8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59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60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61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62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63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79375</xdr:colOff>
      <xdr:row>11</xdr:row>
      <xdr:rowOff>795655</xdr:rowOff>
    </xdr:to>
    <xdr:sp>
      <xdr:nvSpPr>
        <xdr:cNvPr id="5464" name="Text Box 9540"/>
        <xdr:cNvSpPr txBox="1"/>
      </xdr:nvSpPr>
      <xdr:spPr>
        <a:xfrm>
          <a:off x="319341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43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44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45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46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47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48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49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360680</xdr:rowOff>
    </xdr:to>
    <xdr:sp>
      <xdr:nvSpPr>
        <xdr:cNvPr id="5550" name="Text Box 9540"/>
        <xdr:cNvSpPr txBox="1"/>
      </xdr:nvSpPr>
      <xdr:spPr>
        <a:xfrm>
          <a:off x="4164965" y="13665200"/>
          <a:ext cx="7874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51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52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53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54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360680</xdr:rowOff>
    </xdr:to>
    <xdr:sp>
      <xdr:nvSpPr>
        <xdr:cNvPr id="5555" name="Text Box 9540"/>
        <xdr:cNvSpPr txBox="1"/>
      </xdr:nvSpPr>
      <xdr:spPr>
        <a:xfrm>
          <a:off x="4164965" y="13665200"/>
          <a:ext cx="7874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56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57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58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59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60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61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62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360680</xdr:rowOff>
    </xdr:to>
    <xdr:sp>
      <xdr:nvSpPr>
        <xdr:cNvPr id="5563" name="Text Box 9540"/>
        <xdr:cNvSpPr txBox="1"/>
      </xdr:nvSpPr>
      <xdr:spPr>
        <a:xfrm>
          <a:off x="4164965" y="13665200"/>
          <a:ext cx="7874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64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65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66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67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360680</xdr:rowOff>
    </xdr:to>
    <xdr:sp>
      <xdr:nvSpPr>
        <xdr:cNvPr id="5568" name="Text Box 9540"/>
        <xdr:cNvSpPr txBox="1"/>
      </xdr:nvSpPr>
      <xdr:spPr>
        <a:xfrm>
          <a:off x="4164965" y="13665200"/>
          <a:ext cx="7874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70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71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72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73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74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75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76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360680</xdr:rowOff>
    </xdr:to>
    <xdr:sp>
      <xdr:nvSpPr>
        <xdr:cNvPr id="5577" name="Text Box 9540"/>
        <xdr:cNvSpPr txBox="1"/>
      </xdr:nvSpPr>
      <xdr:spPr>
        <a:xfrm>
          <a:off x="4164965" y="13665200"/>
          <a:ext cx="7874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78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79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80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81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360680</xdr:rowOff>
    </xdr:to>
    <xdr:sp>
      <xdr:nvSpPr>
        <xdr:cNvPr id="5582" name="Text Box 9540"/>
        <xdr:cNvSpPr txBox="1"/>
      </xdr:nvSpPr>
      <xdr:spPr>
        <a:xfrm>
          <a:off x="4164965" y="13665200"/>
          <a:ext cx="7874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83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84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85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86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87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88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89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360680</xdr:rowOff>
    </xdr:to>
    <xdr:sp>
      <xdr:nvSpPr>
        <xdr:cNvPr id="5590" name="Text Box 9540"/>
        <xdr:cNvSpPr txBox="1"/>
      </xdr:nvSpPr>
      <xdr:spPr>
        <a:xfrm>
          <a:off x="4164965" y="13665200"/>
          <a:ext cx="7874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591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92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593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594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360680</xdr:rowOff>
    </xdr:to>
    <xdr:sp>
      <xdr:nvSpPr>
        <xdr:cNvPr id="5595" name="Text Box 9540"/>
        <xdr:cNvSpPr txBox="1"/>
      </xdr:nvSpPr>
      <xdr:spPr>
        <a:xfrm>
          <a:off x="4164965" y="13665200"/>
          <a:ext cx="7874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19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20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21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22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23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24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25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26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27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28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29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30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31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32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33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34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35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36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37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38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39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40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41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42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43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44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45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46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47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48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49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50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51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52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53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54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55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56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57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58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934085</xdr:rowOff>
    </xdr:to>
    <xdr:sp>
      <xdr:nvSpPr>
        <xdr:cNvPr id="5659" name="Text Box 9540"/>
        <xdr:cNvSpPr txBox="1"/>
      </xdr:nvSpPr>
      <xdr:spPr>
        <a:xfrm>
          <a:off x="4164965" y="13665200"/>
          <a:ext cx="7874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60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649605</xdr:rowOff>
    </xdr:to>
    <xdr:sp>
      <xdr:nvSpPr>
        <xdr:cNvPr id="5661" name="Text Box 9540"/>
        <xdr:cNvSpPr txBox="1"/>
      </xdr:nvSpPr>
      <xdr:spPr>
        <a:xfrm>
          <a:off x="4164965" y="13665200"/>
          <a:ext cx="7874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78740</xdr:colOff>
      <xdr:row>11</xdr:row>
      <xdr:rowOff>791845</xdr:rowOff>
    </xdr:to>
    <xdr:sp>
      <xdr:nvSpPr>
        <xdr:cNvPr id="5662" name="Text Box 9540"/>
        <xdr:cNvSpPr txBox="1"/>
      </xdr:nvSpPr>
      <xdr:spPr>
        <a:xfrm>
          <a:off x="4164965" y="13665200"/>
          <a:ext cx="7874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5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5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5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55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5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57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58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5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6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61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62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63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6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65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66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6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6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6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7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71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7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73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5774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7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5776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7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5778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79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8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81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8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8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8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8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8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8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8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8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9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9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9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9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9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79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79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798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79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580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801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0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0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0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0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806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0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0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0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1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811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81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1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1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1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1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1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1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82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2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2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2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2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82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5826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5827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5828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5829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523240</xdr:rowOff>
    </xdr:to>
    <xdr:sp>
      <xdr:nvSpPr>
        <xdr:cNvPr id="5830" name="Text Box 9540"/>
        <xdr:cNvSpPr txBox="1"/>
      </xdr:nvSpPr>
      <xdr:spPr>
        <a:xfrm>
          <a:off x="5259705" y="13665200"/>
          <a:ext cx="7937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5831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5832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523240</xdr:rowOff>
    </xdr:to>
    <xdr:sp>
      <xdr:nvSpPr>
        <xdr:cNvPr id="5833" name="Text Box 9540"/>
        <xdr:cNvSpPr txBox="1"/>
      </xdr:nvSpPr>
      <xdr:spPr>
        <a:xfrm>
          <a:off x="5259705" y="13665200"/>
          <a:ext cx="7937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5834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5835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5836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5837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523240</xdr:rowOff>
    </xdr:to>
    <xdr:sp>
      <xdr:nvSpPr>
        <xdr:cNvPr id="5838" name="Text Box 9540"/>
        <xdr:cNvSpPr txBox="1"/>
      </xdr:nvSpPr>
      <xdr:spPr>
        <a:xfrm>
          <a:off x="5259705" y="13665200"/>
          <a:ext cx="7937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5839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5840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4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5842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4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4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4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4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4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437515</xdr:rowOff>
    </xdr:to>
    <xdr:sp>
      <xdr:nvSpPr>
        <xdr:cNvPr id="5860" name="Text Box 9540"/>
        <xdr:cNvSpPr txBox="1"/>
      </xdr:nvSpPr>
      <xdr:spPr>
        <a:xfrm>
          <a:off x="5259705" y="13665200"/>
          <a:ext cx="7937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6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437515</xdr:rowOff>
    </xdr:to>
    <xdr:sp>
      <xdr:nvSpPr>
        <xdr:cNvPr id="5862" name="Text Box 9540"/>
        <xdr:cNvSpPr txBox="1"/>
      </xdr:nvSpPr>
      <xdr:spPr>
        <a:xfrm>
          <a:off x="5259705" y="13665200"/>
          <a:ext cx="7937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86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6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6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6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5867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6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6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7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8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8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8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8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8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8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8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8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5888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8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9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9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9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9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8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9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89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5897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5898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89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0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5901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0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0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5904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0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5906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0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0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5909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1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5911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1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5913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1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5915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16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1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5918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1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5920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2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592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92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92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2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2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92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2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2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93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93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3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93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3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93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3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3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594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4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594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4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4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438150</xdr:rowOff>
    </xdr:to>
    <xdr:sp>
      <xdr:nvSpPr>
        <xdr:cNvPr id="5947" name="Text Box 9540"/>
        <xdr:cNvSpPr txBox="1"/>
      </xdr:nvSpPr>
      <xdr:spPr>
        <a:xfrm>
          <a:off x="5259705" y="13665200"/>
          <a:ext cx="79375" cy="438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514350</xdr:rowOff>
    </xdr:to>
    <xdr:sp>
      <xdr:nvSpPr>
        <xdr:cNvPr id="5948" name="Text Box 9540"/>
        <xdr:cNvSpPr txBox="1"/>
      </xdr:nvSpPr>
      <xdr:spPr>
        <a:xfrm>
          <a:off x="5259705" y="13665200"/>
          <a:ext cx="7937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438150</xdr:rowOff>
    </xdr:to>
    <xdr:sp>
      <xdr:nvSpPr>
        <xdr:cNvPr id="5949" name="Text Box 9540"/>
        <xdr:cNvSpPr txBox="1"/>
      </xdr:nvSpPr>
      <xdr:spPr>
        <a:xfrm>
          <a:off x="5259705" y="13665200"/>
          <a:ext cx="79375" cy="438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5950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5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5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5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5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5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6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6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6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5963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6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5965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6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6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6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6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7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7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7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7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7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7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7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7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5978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5979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5980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8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8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8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8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8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8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8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8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8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599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0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0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0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0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0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0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0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0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0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0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1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1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1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1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1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1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1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1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1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1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2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2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2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2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2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2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2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2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2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2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3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3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3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0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3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3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3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3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3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4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4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4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4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4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4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4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4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4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4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5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5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5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5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5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5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5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5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5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5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6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6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6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6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6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6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6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6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6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6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7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7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7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7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7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7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76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7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7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7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08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081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82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83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84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85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86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87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88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89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6090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6091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92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93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523240</xdr:rowOff>
    </xdr:to>
    <xdr:sp>
      <xdr:nvSpPr>
        <xdr:cNvPr id="6094" name="Text Box 9540"/>
        <xdr:cNvSpPr txBox="1"/>
      </xdr:nvSpPr>
      <xdr:spPr>
        <a:xfrm>
          <a:off x="5259705" y="13665200"/>
          <a:ext cx="7937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95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96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523240</xdr:rowOff>
    </xdr:to>
    <xdr:sp>
      <xdr:nvSpPr>
        <xdr:cNvPr id="6097" name="Text Box 9540"/>
        <xdr:cNvSpPr txBox="1"/>
      </xdr:nvSpPr>
      <xdr:spPr>
        <a:xfrm>
          <a:off x="5259705" y="13665200"/>
          <a:ext cx="7937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098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6099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100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101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523240</xdr:rowOff>
    </xdr:to>
    <xdr:sp>
      <xdr:nvSpPr>
        <xdr:cNvPr id="6102" name="Text Box 9540"/>
        <xdr:cNvSpPr txBox="1"/>
      </xdr:nvSpPr>
      <xdr:spPr>
        <a:xfrm>
          <a:off x="5259705" y="13665200"/>
          <a:ext cx="7937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103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6104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10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106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0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0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10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1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1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11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1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11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1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1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11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1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11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2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2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12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2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12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2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2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2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2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6129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515620</xdr:rowOff>
    </xdr:to>
    <xdr:sp>
      <xdr:nvSpPr>
        <xdr:cNvPr id="6130" name="Text Box 9540"/>
        <xdr:cNvSpPr txBox="1"/>
      </xdr:nvSpPr>
      <xdr:spPr>
        <a:xfrm>
          <a:off x="5259705" y="13665200"/>
          <a:ext cx="79375" cy="515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6131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13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3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3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3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3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3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3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4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4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4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4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6145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1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6147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6148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6149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5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5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6152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5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5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6155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56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6157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5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5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6160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6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6162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6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6164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6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6166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6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6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6169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7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361315</xdr:rowOff>
    </xdr:to>
    <xdr:sp>
      <xdr:nvSpPr>
        <xdr:cNvPr id="6171" name="Text Box 9540"/>
        <xdr:cNvSpPr txBox="1"/>
      </xdr:nvSpPr>
      <xdr:spPr>
        <a:xfrm>
          <a:off x="5259705" y="13665200"/>
          <a:ext cx="7112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7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617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174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361315</xdr:rowOff>
    </xdr:to>
    <xdr:sp>
      <xdr:nvSpPr>
        <xdr:cNvPr id="6175" name="Text Box 9540"/>
        <xdr:cNvSpPr txBox="1"/>
      </xdr:nvSpPr>
      <xdr:spPr>
        <a:xfrm>
          <a:off x="5259705" y="13665200"/>
          <a:ext cx="8128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1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1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17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370840</xdr:rowOff>
    </xdr:to>
    <xdr:sp>
      <xdr:nvSpPr>
        <xdr:cNvPr id="6179" name="Text Box 9540"/>
        <xdr:cNvSpPr txBox="1"/>
      </xdr:nvSpPr>
      <xdr:spPr>
        <a:xfrm>
          <a:off x="5259705" y="13665200"/>
          <a:ext cx="812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1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8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8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8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8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8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8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8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8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8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9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9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9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19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1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1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1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1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1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1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535305</xdr:rowOff>
    </xdr:to>
    <xdr:sp>
      <xdr:nvSpPr>
        <xdr:cNvPr id="6223" name="Text Box 9540"/>
        <xdr:cNvSpPr txBox="1"/>
      </xdr:nvSpPr>
      <xdr:spPr>
        <a:xfrm>
          <a:off x="5259705" y="13665200"/>
          <a:ext cx="812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226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2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3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3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3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3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3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3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3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3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3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24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6242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24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24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24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24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24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24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249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25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6251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6252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6253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342265</xdr:rowOff>
    </xdr:to>
    <xdr:sp>
      <xdr:nvSpPr>
        <xdr:cNvPr id="6254" name="Text Box 9540"/>
        <xdr:cNvSpPr txBox="1"/>
      </xdr:nvSpPr>
      <xdr:spPr>
        <a:xfrm>
          <a:off x="5259705" y="13665200"/>
          <a:ext cx="812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2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0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0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0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0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1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1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1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1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1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1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1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1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1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1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2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2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2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2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2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2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2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2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3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3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3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3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337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33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4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342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4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370840</xdr:rowOff>
    </xdr:to>
    <xdr:sp>
      <xdr:nvSpPr>
        <xdr:cNvPr id="6346" name="Text Box 9540"/>
        <xdr:cNvSpPr txBox="1"/>
      </xdr:nvSpPr>
      <xdr:spPr>
        <a:xfrm>
          <a:off x="5259705" y="13665200"/>
          <a:ext cx="812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4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4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5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36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9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3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9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9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9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9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39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0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0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0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0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40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6407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40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0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1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1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1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1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414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1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6416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6417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6418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342265</xdr:rowOff>
    </xdr:to>
    <xdr:sp>
      <xdr:nvSpPr>
        <xdr:cNvPr id="6419" name="Text Box 9540"/>
        <xdr:cNvSpPr txBox="1"/>
      </xdr:nvSpPr>
      <xdr:spPr>
        <a:xfrm>
          <a:off x="5259705" y="13665200"/>
          <a:ext cx="812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7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7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7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7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7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7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7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7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7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8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8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8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8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8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8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8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8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8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8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9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9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9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49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4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49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0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50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502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650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0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507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1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370840</xdr:rowOff>
    </xdr:to>
    <xdr:sp>
      <xdr:nvSpPr>
        <xdr:cNvPr id="6511" name="Text Box 9540"/>
        <xdr:cNvSpPr txBox="1"/>
      </xdr:nvSpPr>
      <xdr:spPr>
        <a:xfrm>
          <a:off x="5259705" y="13665200"/>
          <a:ext cx="812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1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1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1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1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1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1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1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2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2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2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2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2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2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5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6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6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6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6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6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6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6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6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6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7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6572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657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57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575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6576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6577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6578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342265</xdr:rowOff>
    </xdr:to>
    <xdr:sp>
      <xdr:nvSpPr>
        <xdr:cNvPr id="6579" name="Text Box 9540"/>
        <xdr:cNvSpPr txBox="1"/>
      </xdr:nvSpPr>
      <xdr:spPr>
        <a:xfrm>
          <a:off x="5259705" y="13665200"/>
          <a:ext cx="812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5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63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63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63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63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63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64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642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664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66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6646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4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4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49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5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5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52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53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5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55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56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57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58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5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6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61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62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6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6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65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66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6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68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6669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7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6671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7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6673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74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7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76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7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78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7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668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81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438150</xdr:rowOff>
    </xdr:to>
    <xdr:sp>
      <xdr:nvSpPr>
        <xdr:cNvPr id="6682" name="Text Box 9540"/>
        <xdr:cNvSpPr txBox="1"/>
      </xdr:nvSpPr>
      <xdr:spPr>
        <a:xfrm>
          <a:off x="5259705" y="13665200"/>
          <a:ext cx="79375" cy="438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514350</xdr:rowOff>
    </xdr:to>
    <xdr:sp>
      <xdr:nvSpPr>
        <xdr:cNvPr id="6683" name="Text Box 9540"/>
        <xdr:cNvSpPr txBox="1"/>
      </xdr:nvSpPr>
      <xdr:spPr>
        <a:xfrm>
          <a:off x="5259705" y="13665200"/>
          <a:ext cx="7937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438150</xdr:rowOff>
    </xdr:to>
    <xdr:sp>
      <xdr:nvSpPr>
        <xdr:cNvPr id="6684" name="Text Box 9540"/>
        <xdr:cNvSpPr txBox="1"/>
      </xdr:nvSpPr>
      <xdr:spPr>
        <a:xfrm>
          <a:off x="5259705" y="13665200"/>
          <a:ext cx="79375" cy="438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6685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86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8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68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68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9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69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69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9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6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69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69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69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69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69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70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0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0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0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0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70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0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0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0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0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6710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515620</xdr:rowOff>
    </xdr:to>
    <xdr:sp>
      <xdr:nvSpPr>
        <xdr:cNvPr id="6711" name="Text Box 9540"/>
        <xdr:cNvSpPr txBox="1"/>
      </xdr:nvSpPr>
      <xdr:spPr>
        <a:xfrm>
          <a:off x="5259705" y="13665200"/>
          <a:ext cx="79375" cy="515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6712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71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1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1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1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1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1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2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2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2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2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2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2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6726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2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6728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72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73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3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3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3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3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73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3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4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4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4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74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4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4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4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74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4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5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5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5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6754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5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6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7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7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437515</xdr:rowOff>
    </xdr:to>
    <xdr:sp>
      <xdr:nvSpPr>
        <xdr:cNvPr id="6772" name="Text Box 9540"/>
        <xdr:cNvSpPr txBox="1"/>
      </xdr:nvSpPr>
      <xdr:spPr>
        <a:xfrm>
          <a:off x="5259705" y="13665200"/>
          <a:ext cx="7937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7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437515</xdr:rowOff>
    </xdr:to>
    <xdr:sp>
      <xdr:nvSpPr>
        <xdr:cNvPr id="6774" name="Text Box 9540"/>
        <xdr:cNvSpPr txBox="1"/>
      </xdr:nvSpPr>
      <xdr:spPr>
        <a:xfrm>
          <a:off x="5259705" y="13665200"/>
          <a:ext cx="7937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77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7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7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7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6779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8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9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9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9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9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9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79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9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9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79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6800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0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0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0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0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0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0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80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80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80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81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1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1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81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1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81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1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81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1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2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82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2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82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2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2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82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2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82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2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3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4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4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4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4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6845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6847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4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4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6860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6861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6862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6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6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6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6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6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6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6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7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88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6890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512445</xdr:rowOff>
    </xdr:to>
    <xdr:sp>
      <xdr:nvSpPr>
        <xdr:cNvPr id="6891" name="Text Box 9540"/>
        <xdr:cNvSpPr txBox="1"/>
      </xdr:nvSpPr>
      <xdr:spPr>
        <a:xfrm>
          <a:off x="5259705" y="13665200"/>
          <a:ext cx="79375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6892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89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894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895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896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897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898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899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900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901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902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903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904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905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512445</xdr:rowOff>
    </xdr:to>
    <xdr:sp>
      <xdr:nvSpPr>
        <xdr:cNvPr id="6906" name="Text Box 9540"/>
        <xdr:cNvSpPr txBox="1"/>
      </xdr:nvSpPr>
      <xdr:spPr>
        <a:xfrm>
          <a:off x="5259705" y="13665200"/>
          <a:ext cx="79375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6907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90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90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91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1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1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91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1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91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1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91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1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2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92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2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92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92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92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2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2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92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2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3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93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93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3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693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3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693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3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4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6951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6952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6953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5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5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6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7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98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981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982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983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984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985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986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987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6988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6989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6990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707390</xdr:rowOff>
    </xdr:to>
    <xdr:sp>
      <xdr:nvSpPr>
        <xdr:cNvPr id="6991" name="Text Box 9540"/>
        <xdr:cNvSpPr txBox="1"/>
      </xdr:nvSpPr>
      <xdr:spPr>
        <a:xfrm>
          <a:off x="5259705" y="13665200"/>
          <a:ext cx="79375" cy="707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707390</xdr:rowOff>
    </xdr:to>
    <xdr:sp>
      <xdr:nvSpPr>
        <xdr:cNvPr id="6992" name="Text Box 9540"/>
        <xdr:cNvSpPr txBox="1"/>
      </xdr:nvSpPr>
      <xdr:spPr>
        <a:xfrm>
          <a:off x="5259705" y="13665200"/>
          <a:ext cx="79375" cy="707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523240</xdr:rowOff>
    </xdr:to>
    <xdr:sp>
      <xdr:nvSpPr>
        <xdr:cNvPr id="6993" name="Text Box 9540"/>
        <xdr:cNvSpPr txBox="1"/>
      </xdr:nvSpPr>
      <xdr:spPr>
        <a:xfrm>
          <a:off x="5259705" y="13665200"/>
          <a:ext cx="7937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707390</xdr:rowOff>
    </xdr:to>
    <xdr:sp>
      <xdr:nvSpPr>
        <xdr:cNvPr id="6994" name="Text Box 9540"/>
        <xdr:cNvSpPr txBox="1"/>
      </xdr:nvSpPr>
      <xdr:spPr>
        <a:xfrm>
          <a:off x="5259705" y="13665200"/>
          <a:ext cx="79375" cy="707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707390</xdr:rowOff>
    </xdr:to>
    <xdr:sp>
      <xdr:nvSpPr>
        <xdr:cNvPr id="6995" name="Text Box 9540"/>
        <xdr:cNvSpPr txBox="1"/>
      </xdr:nvSpPr>
      <xdr:spPr>
        <a:xfrm>
          <a:off x="5259705" y="13665200"/>
          <a:ext cx="79375" cy="707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523240</xdr:rowOff>
    </xdr:to>
    <xdr:sp>
      <xdr:nvSpPr>
        <xdr:cNvPr id="6996" name="Text Box 9540"/>
        <xdr:cNvSpPr txBox="1"/>
      </xdr:nvSpPr>
      <xdr:spPr>
        <a:xfrm>
          <a:off x="5259705" y="13665200"/>
          <a:ext cx="7937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707390</xdr:rowOff>
    </xdr:to>
    <xdr:sp>
      <xdr:nvSpPr>
        <xdr:cNvPr id="6997" name="Text Box 9540"/>
        <xdr:cNvSpPr txBox="1"/>
      </xdr:nvSpPr>
      <xdr:spPr>
        <a:xfrm>
          <a:off x="5259705" y="13665200"/>
          <a:ext cx="79375" cy="707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6998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707390</xdr:rowOff>
    </xdr:to>
    <xdr:sp>
      <xdr:nvSpPr>
        <xdr:cNvPr id="6999" name="Text Box 9540"/>
        <xdr:cNvSpPr txBox="1"/>
      </xdr:nvSpPr>
      <xdr:spPr>
        <a:xfrm>
          <a:off x="5259705" y="13665200"/>
          <a:ext cx="79375" cy="707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707390</xdr:rowOff>
    </xdr:to>
    <xdr:sp>
      <xdr:nvSpPr>
        <xdr:cNvPr id="7000" name="Text Box 9540"/>
        <xdr:cNvSpPr txBox="1"/>
      </xdr:nvSpPr>
      <xdr:spPr>
        <a:xfrm>
          <a:off x="5259705" y="13665200"/>
          <a:ext cx="79375" cy="707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523240</xdr:rowOff>
    </xdr:to>
    <xdr:sp>
      <xdr:nvSpPr>
        <xdr:cNvPr id="7001" name="Text Box 9540"/>
        <xdr:cNvSpPr txBox="1"/>
      </xdr:nvSpPr>
      <xdr:spPr>
        <a:xfrm>
          <a:off x="5259705" y="13665200"/>
          <a:ext cx="7937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707390</xdr:rowOff>
    </xdr:to>
    <xdr:sp>
      <xdr:nvSpPr>
        <xdr:cNvPr id="7002" name="Text Box 9540"/>
        <xdr:cNvSpPr txBox="1"/>
      </xdr:nvSpPr>
      <xdr:spPr>
        <a:xfrm>
          <a:off x="5259705" y="13665200"/>
          <a:ext cx="79375" cy="707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367665</xdr:rowOff>
    </xdr:to>
    <xdr:sp>
      <xdr:nvSpPr>
        <xdr:cNvPr id="7003" name="Text Box 9540"/>
        <xdr:cNvSpPr txBox="1"/>
      </xdr:nvSpPr>
      <xdr:spPr>
        <a:xfrm>
          <a:off x="5259705" y="13665200"/>
          <a:ext cx="7937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0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0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7006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0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0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7009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1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1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1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7013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1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1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7016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1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1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1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7020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2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2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702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2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2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2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3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4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535305</xdr:rowOff>
    </xdr:to>
    <xdr:sp>
      <xdr:nvSpPr>
        <xdr:cNvPr id="7070" name="Text Box 9540"/>
        <xdr:cNvSpPr txBox="1"/>
      </xdr:nvSpPr>
      <xdr:spPr>
        <a:xfrm>
          <a:off x="5259705" y="13665200"/>
          <a:ext cx="812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7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7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7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7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7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8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8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8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8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8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8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7088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08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09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09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09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09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09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09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096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7097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098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0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5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15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15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5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5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5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5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5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5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5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6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6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16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16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6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6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6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6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6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6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7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7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17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7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17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8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18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18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18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1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8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19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20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20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3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3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3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3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3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4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4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4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4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4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24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7248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24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25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25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25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25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25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25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256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7257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258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2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1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1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1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1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1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1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1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1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1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1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2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2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2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2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2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2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2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2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2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2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3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3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3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3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3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4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34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4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4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4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5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6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36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9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3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9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9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9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39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0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0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0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0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0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0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7408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0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1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411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7412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413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6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6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6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6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7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7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7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48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8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8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8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8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8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8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8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9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9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9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9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9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49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4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2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3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3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3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3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3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3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3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3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3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54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7542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54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54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54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54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54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54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54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550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7551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552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5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0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0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0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0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0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0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1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1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1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1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1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1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1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1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1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1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2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2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2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2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2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2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3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3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3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3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63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3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4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4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4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4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4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4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4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4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5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5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5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5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5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65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8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9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9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9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9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9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9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9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9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69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6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70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7702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70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0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0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0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70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0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0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710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7711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712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6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76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76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6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6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6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7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7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7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7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7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7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77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77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7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7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8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8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8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8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8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8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79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9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79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9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779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79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7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0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0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0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0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0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0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0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0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1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1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1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1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1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1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4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5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5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5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5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5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5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5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5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5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6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7862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786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86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865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7866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7867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8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91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92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92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92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92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92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793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79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535305</xdr:rowOff>
    </xdr:to>
    <xdr:sp>
      <xdr:nvSpPr>
        <xdr:cNvPr id="7933" name="Text Box 9540"/>
        <xdr:cNvSpPr txBox="1"/>
      </xdr:nvSpPr>
      <xdr:spPr>
        <a:xfrm>
          <a:off x="5259705" y="13665200"/>
          <a:ext cx="812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35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36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37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7938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7939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7940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41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42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43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44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794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7946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4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4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794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5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795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5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795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795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795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6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6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796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6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796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6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6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6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6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6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7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8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7981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98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7983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84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85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86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87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88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89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9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91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92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93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94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95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7996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7997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7998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7999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0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01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02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0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0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0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0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00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0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0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01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1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1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1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01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1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1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1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1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02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2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2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2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2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2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2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2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2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2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3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3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3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3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3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3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8039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4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8041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8042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512445</xdr:rowOff>
    </xdr:to>
    <xdr:sp>
      <xdr:nvSpPr>
        <xdr:cNvPr id="8043" name="Text Box 9540"/>
        <xdr:cNvSpPr txBox="1"/>
      </xdr:nvSpPr>
      <xdr:spPr>
        <a:xfrm>
          <a:off x="5259705" y="13665200"/>
          <a:ext cx="79375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8044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4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46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47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48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49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50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51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52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53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54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55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56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57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512445</xdr:rowOff>
    </xdr:to>
    <xdr:sp>
      <xdr:nvSpPr>
        <xdr:cNvPr id="8058" name="Text Box 9540"/>
        <xdr:cNvSpPr txBox="1"/>
      </xdr:nvSpPr>
      <xdr:spPr>
        <a:xfrm>
          <a:off x="5259705" y="13665200"/>
          <a:ext cx="79375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059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6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61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62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63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8064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8065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8066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67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68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69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07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71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7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7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7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07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7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7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07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7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8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8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8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08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8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8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8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8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08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8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09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9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9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9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9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9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9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9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09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0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0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0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0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0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0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0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8107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0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8109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1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2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3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4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5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6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7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8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19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20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21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8122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8123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8124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25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26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27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694690</xdr:rowOff>
    </xdr:to>
    <xdr:sp>
      <xdr:nvSpPr>
        <xdr:cNvPr id="8128" name="Text Box 9540"/>
        <xdr:cNvSpPr txBox="1"/>
      </xdr:nvSpPr>
      <xdr:spPr>
        <a:xfrm>
          <a:off x="5259705" y="13665200"/>
          <a:ext cx="7937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12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13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13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3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13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3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13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3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4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14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4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14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4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814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4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14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4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6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6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6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6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6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8165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816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8167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8168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512445</xdr:rowOff>
    </xdr:to>
    <xdr:sp>
      <xdr:nvSpPr>
        <xdr:cNvPr id="8169" name="Text Box 9540"/>
        <xdr:cNvSpPr txBox="1"/>
      </xdr:nvSpPr>
      <xdr:spPr>
        <a:xfrm>
          <a:off x="5259705" y="13665200"/>
          <a:ext cx="79375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438785</xdr:rowOff>
    </xdr:to>
    <xdr:sp>
      <xdr:nvSpPr>
        <xdr:cNvPr id="8170" name="Text Box 9540"/>
        <xdr:cNvSpPr txBox="1"/>
      </xdr:nvSpPr>
      <xdr:spPr>
        <a:xfrm>
          <a:off x="5259705" y="13665200"/>
          <a:ext cx="79375" cy="438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171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72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73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74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75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76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77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78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79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80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81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82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83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512445</xdr:rowOff>
    </xdr:to>
    <xdr:sp>
      <xdr:nvSpPr>
        <xdr:cNvPr id="8184" name="Text Box 9540"/>
        <xdr:cNvSpPr txBox="1"/>
      </xdr:nvSpPr>
      <xdr:spPr>
        <a:xfrm>
          <a:off x="5259705" y="13665200"/>
          <a:ext cx="79375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656590</xdr:rowOff>
    </xdr:to>
    <xdr:sp>
      <xdr:nvSpPr>
        <xdr:cNvPr id="8185" name="Text Box 9540"/>
        <xdr:cNvSpPr txBox="1"/>
      </xdr:nvSpPr>
      <xdr:spPr>
        <a:xfrm>
          <a:off x="5259705" y="13665200"/>
          <a:ext cx="79375" cy="656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8186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18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18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8189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19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19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8192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19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19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19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8196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19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19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8199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20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20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20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513715</xdr:rowOff>
    </xdr:to>
    <xdr:sp>
      <xdr:nvSpPr>
        <xdr:cNvPr id="8203" name="Text Box 9540"/>
        <xdr:cNvSpPr txBox="1"/>
      </xdr:nvSpPr>
      <xdr:spPr>
        <a:xfrm>
          <a:off x="5259705" y="13665200"/>
          <a:ext cx="7112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20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20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8206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0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1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1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1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1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1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1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1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1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1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2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2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2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2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535305</xdr:rowOff>
    </xdr:to>
    <xdr:sp>
      <xdr:nvSpPr>
        <xdr:cNvPr id="8253" name="Text Box 9540"/>
        <xdr:cNvSpPr txBox="1"/>
      </xdr:nvSpPr>
      <xdr:spPr>
        <a:xfrm>
          <a:off x="5259705" y="13665200"/>
          <a:ext cx="812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5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5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6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6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6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6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6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6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6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6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7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8271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27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27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27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27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27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27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27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279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8280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281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2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3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33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33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3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3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3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3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4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4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4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4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4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34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34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4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4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4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5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5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5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5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5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35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6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36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6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36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36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37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7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7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7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7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7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7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7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7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8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8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8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8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38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3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1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1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2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2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2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2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2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2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2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2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43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8431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43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3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3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3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3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3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3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439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8440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441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4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9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9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49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9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9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9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49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0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0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0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0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0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0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0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0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0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0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1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1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1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1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1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1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2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2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2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52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2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3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3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3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3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3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3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3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3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3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4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4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4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4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4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7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7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8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8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8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8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8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8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8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8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9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8591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59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59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594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8595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596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5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64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64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65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65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65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65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66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66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6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6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6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6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7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7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7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7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7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7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7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7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67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6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1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1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1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1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1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1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1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1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2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2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72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8725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72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2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2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2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3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3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3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733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8734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735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7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8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8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8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9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9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9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9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9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9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9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9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79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79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0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0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0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0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0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0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0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0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0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1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1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1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1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1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2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2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2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2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2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2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3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3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3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3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3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3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3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3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3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7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7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7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7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7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7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7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7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8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8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8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8885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88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8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8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8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89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9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89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893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8894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8895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8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4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94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94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5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5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5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5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5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5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5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5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5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95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96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6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6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6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6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6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6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6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6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97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7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97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7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897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98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898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8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8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8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89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90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91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92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93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9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95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9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97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8998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89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3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3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3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3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3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3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3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3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4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4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9044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9045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924560</xdr:rowOff>
    </xdr:to>
    <xdr:sp>
      <xdr:nvSpPr>
        <xdr:cNvPr id="9046" name="Text Box 9540"/>
        <xdr:cNvSpPr txBox="1"/>
      </xdr:nvSpPr>
      <xdr:spPr>
        <a:xfrm>
          <a:off x="5259705" y="13665200"/>
          <a:ext cx="81280" cy="924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04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9048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9049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9050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0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1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1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10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10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10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10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1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1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1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1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11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1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11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1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11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1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535305</xdr:rowOff>
    </xdr:to>
    <xdr:sp>
      <xdr:nvSpPr>
        <xdr:cNvPr id="9116" name="Text Box 9540"/>
        <xdr:cNvSpPr txBox="1"/>
      </xdr:nvSpPr>
      <xdr:spPr>
        <a:xfrm>
          <a:off x="5259705" y="13665200"/>
          <a:ext cx="812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117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118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119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120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121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122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2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2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2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2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2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2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2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3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3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135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136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137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3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3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4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6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6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6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6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6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165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166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167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168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169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170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171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172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17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17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7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7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17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7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7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18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8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18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8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8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18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8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18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8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8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19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9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19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9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9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9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19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9198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19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0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1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1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1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1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1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437515</xdr:rowOff>
    </xdr:to>
    <xdr:sp>
      <xdr:nvSpPr>
        <xdr:cNvPr id="9216" name="Text Box 9540"/>
        <xdr:cNvSpPr txBox="1"/>
      </xdr:nvSpPr>
      <xdr:spPr>
        <a:xfrm>
          <a:off x="5259705" y="13665200"/>
          <a:ext cx="7937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1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437515</xdr:rowOff>
    </xdr:to>
    <xdr:sp>
      <xdr:nvSpPr>
        <xdr:cNvPr id="9218" name="Text Box 9540"/>
        <xdr:cNvSpPr txBox="1"/>
      </xdr:nvSpPr>
      <xdr:spPr>
        <a:xfrm>
          <a:off x="5259705" y="13665200"/>
          <a:ext cx="7937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21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2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2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2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9223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2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2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2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2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2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2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3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4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4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4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4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9244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4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4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4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4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5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5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25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25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5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6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6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26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6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6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6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6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26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6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6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27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7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27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7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7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7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7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7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7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7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8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8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8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8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8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8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8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8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8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9289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9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9291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9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9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9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9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9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9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29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0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0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0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0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304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305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306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0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0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0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1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2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3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3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3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3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3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3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3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3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4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4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4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4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4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4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4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4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4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4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50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51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5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5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5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5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5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5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36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6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6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6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6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65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66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6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6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6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7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7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7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7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7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7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7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7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7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7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8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8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8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8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8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8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8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8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8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8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9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9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9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93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39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9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9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9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9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399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0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01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0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03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04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0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0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0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0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0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1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1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1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1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1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1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1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1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1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2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2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2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2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2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2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2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2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2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2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3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3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9433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3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3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3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3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3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4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437515</xdr:rowOff>
    </xdr:to>
    <xdr:sp>
      <xdr:nvSpPr>
        <xdr:cNvPr id="9451" name="Text Box 9540"/>
        <xdr:cNvSpPr txBox="1"/>
      </xdr:nvSpPr>
      <xdr:spPr>
        <a:xfrm>
          <a:off x="5259705" y="13665200"/>
          <a:ext cx="7937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5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437515</xdr:rowOff>
    </xdr:to>
    <xdr:sp>
      <xdr:nvSpPr>
        <xdr:cNvPr id="9453" name="Text Box 9540"/>
        <xdr:cNvSpPr txBox="1"/>
      </xdr:nvSpPr>
      <xdr:spPr>
        <a:xfrm>
          <a:off x="5259705" y="13665200"/>
          <a:ext cx="7937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54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5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5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5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9458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6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7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7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7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7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7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7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7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7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78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371475</xdr:rowOff>
    </xdr:to>
    <xdr:sp>
      <xdr:nvSpPr>
        <xdr:cNvPr id="9479" name="Text Box 9540"/>
        <xdr:cNvSpPr txBox="1"/>
      </xdr:nvSpPr>
      <xdr:spPr>
        <a:xfrm>
          <a:off x="5259705" y="13665200"/>
          <a:ext cx="7937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8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8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8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8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8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8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86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87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88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89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9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9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92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9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49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9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49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9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49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500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0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502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0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0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513715</xdr:rowOff>
    </xdr:to>
    <xdr:sp>
      <xdr:nvSpPr>
        <xdr:cNvPr id="9505" name="Text Box 9540"/>
        <xdr:cNvSpPr txBox="1"/>
      </xdr:nvSpPr>
      <xdr:spPr>
        <a:xfrm>
          <a:off x="5259705" y="13665200"/>
          <a:ext cx="7937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0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361315</xdr:rowOff>
    </xdr:to>
    <xdr:sp>
      <xdr:nvSpPr>
        <xdr:cNvPr id="9507" name="Text Box 9540"/>
        <xdr:cNvSpPr txBox="1"/>
      </xdr:nvSpPr>
      <xdr:spPr>
        <a:xfrm>
          <a:off x="5259705" y="13665200"/>
          <a:ext cx="7937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0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0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1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2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2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2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2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513080</xdr:rowOff>
    </xdr:to>
    <xdr:sp>
      <xdr:nvSpPr>
        <xdr:cNvPr id="9524" name="Text Box 9540"/>
        <xdr:cNvSpPr txBox="1"/>
      </xdr:nvSpPr>
      <xdr:spPr>
        <a:xfrm>
          <a:off x="5259705" y="13665200"/>
          <a:ext cx="79375" cy="513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2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360680</xdr:rowOff>
    </xdr:to>
    <xdr:sp>
      <xdr:nvSpPr>
        <xdr:cNvPr id="9526" name="Text Box 9540"/>
        <xdr:cNvSpPr txBox="1"/>
      </xdr:nvSpPr>
      <xdr:spPr>
        <a:xfrm>
          <a:off x="5259705" y="13665200"/>
          <a:ext cx="79375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2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2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2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3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3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3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3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3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3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3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3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3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539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540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795655</xdr:rowOff>
    </xdr:to>
    <xdr:sp>
      <xdr:nvSpPr>
        <xdr:cNvPr id="9541" name="Text Box 9540"/>
        <xdr:cNvSpPr txBox="1"/>
      </xdr:nvSpPr>
      <xdr:spPr>
        <a:xfrm>
          <a:off x="5259705" y="13665200"/>
          <a:ext cx="79375" cy="795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4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4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4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4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4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4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4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4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5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6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7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7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7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7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7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7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957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577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578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579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580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581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582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583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9584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8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86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8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8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8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6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59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6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0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1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1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1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1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961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9615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361315</xdr:rowOff>
    </xdr:to>
    <xdr:sp>
      <xdr:nvSpPr>
        <xdr:cNvPr id="9616" name="Text Box 9540"/>
        <xdr:cNvSpPr txBox="1"/>
      </xdr:nvSpPr>
      <xdr:spPr>
        <a:xfrm>
          <a:off x="5259705" y="13665200"/>
          <a:ext cx="8128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1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370840</xdr:rowOff>
    </xdr:to>
    <xdr:sp>
      <xdr:nvSpPr>
        <xdr:cNvPr id="9620" name="Text Box 9540"/>
        <xdr:cNvSpPr txBox="1"/>
      </xdr:nvSpPr>
      <xdr:spPr>
        <a:xfrm>
          <a:off x="5259705" y="13665200"/>
          <a:ext cx="812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2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2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2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2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2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2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2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2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3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3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3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3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3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535305</xdr:rowOff>
    </xdr:to>
    <xdr:sp>
      <xdr:nvSpPr>
        <xdr:cNvPr id="9664" name="Text Box 9540"/>
        <xdr:cNvSpPr txBox="1"/>
      </xdr:nvSpPr>
      <xdr:spPr>
        <a:xfrm>
          <a:off x="5259705" y="13665200"/>
          <a:ext cx="812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9667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6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7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7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7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7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7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7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7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7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7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8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9683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68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68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68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68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68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68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9690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69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9692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9693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9694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342265</xdr:rowOff>
    </xdr:to>
    <xdr:sp>
      <xdr:nvSpPr>
        <xdr:cNvPr id="9695" name="Text Box 9540"/>
        <xdr:cNvSpPr txBox="1"/>
      </xdr:nvSpPr>
      <xdr:spPr>
        <a:xfrm>
          <a:off x="5259705" y="13665200"/>
          <a:ext cx="812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6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4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74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74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5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5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5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5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5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5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5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5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5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75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76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6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6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6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6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6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6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6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6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77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7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77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7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9778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77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78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9783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78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370840</xdr:rowOff>
    </xdr:to>
    <xdr:sp>
      <xdr:nvSpPr>
        <xdr:cNvPr id="9787" name="Text Box 9540"/>
        <xdr:cNvSpPr txBox="1"/>
      </xdr:nvSpPr>
      <xdr:spPr>
        <a:xfrm>
          <a:off x="5259705" y="13665200"/>
          <a:ext cx="812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7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8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79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80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80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3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3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3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3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3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4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4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4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4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4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84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9848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84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85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85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85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85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85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9855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85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9857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9858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9859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342265</xdr:rowOff>
    </xdr:to>
    <xdr:sp>
      <xdr:nvSpPr>
        <xdr:cNvPr id="9860" name="Text Box 9540"/>
        <xdr:cNvSpPr txBox="1"/>
      </xdr:nvSpPr>
      <xdr:spPr>
        <a:xfrm>
          <a:off x="5259705" y="13665200"/>
          <a:ext cx="812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8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1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91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91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1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1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1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1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1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2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2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2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2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92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92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2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2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2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2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3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3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3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3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93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4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94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4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9943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994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94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9948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95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370840</xdr:rowOff>
    </xdr:to>
    <xdr:sp>
      <xdr:nvSpPr>
        <xdr:cNvPr id="9952" name="Text Box 9540"/>
        <xdr:cNvSpPr txBox="1"/>
      </xdr:nvSpPr>
      <xdr:spPr>
        <a:xfrm>
          <a:off x="5259705" y="13665200"/>
          <a:ext cx="812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5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5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5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5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5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5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6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6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6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6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6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6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996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999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99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0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0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0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0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0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0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0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0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0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01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10013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01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1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016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10017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10018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10019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342265</xdr:rowOff>
    </xdr:to>
    <xdr:sp>
      <xdr:nvSpPr>
        <xdr:cNvPr id="10020" name="Text Box 9540"/>
        <xdr:cNvSpPr txBox="1"/>
      </xdr:nvSpPr>
      <xdr:spPr>
        <a:xfrm>
          <a:off x="5259705" y="13665200"/>
          <a:ext cx="812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7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7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7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7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8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8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083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08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0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087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08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08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09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09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09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09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09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09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10096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10097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10098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10099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10100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10101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10102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667385</xdr:rowOff>
    </xdr:to>
    <xdr:sp>
      <xdr:nvSpPr>
        <xdr:cNvPr id="10103" name="Text Box 9540"/>
        <xdr:cNvSpPr txBox="1"/>
      </xdr:nvSpPr>
      <xdr:spPr>
        <a:xfrm>
          <a:off x="5259705" y="13665200"/>
          <a:ext cx="79375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0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0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06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0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0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0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6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1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4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5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6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7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8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29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30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31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32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71120</xdr:colOff>
      <xdr:row>11</xdr:row>
      <xdr:rowOff>654685</xdr:rowOff>
    </xdr:to>
    <xdr:sp>
      <xdr:nvSpPr>
        <xdr:cNvPr id="10133" name="Text Box 9540"/>
        <xdr:cNvSpPr txBox="1"/>
      </xdr:nvSpPr>
      <xdr:spPr>
        <a:xfrm>
          <a:off x="5259705" y="13665200"/>
          <a:ext cx="7112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134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361315</xdr:rowOff>
    </xdr:to>
    <xdr:sp>
      <xdr:nvSpPr>
        <xdr:cNvPr id="10135" name="Text Box 9540"/>
        <xdr:cNvSpPr txBox="1"/>
      </xdr:nvSpPr>
      <xdr:spPr>
        <a:xfrm>
          <a:off x="5259705" y="13665200"/>
          <a:ext cx="8128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3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370840</xdr:rowOff>
    </xdr:to>
    <xdr:sp>
      <xdr:nvSpPr>
        <xdr:cNvPr id="10139" name="Text Box 9540"/>
        <xdr:cNvSpPr txBox="1"/>
      </xdr:nvSpPr>
      <xdr:spPr>
        <a:xfrm>
          <a:off x="5259705" y="13665200"/>
          <a:ext cx="812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4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4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4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4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4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4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4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4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4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5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5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5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15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535305</xdr:rowOff>
    </xdr:to>
    <xdr:sp>
      <xdr:nvSpPr>
        <xdr:cNvPr id="10183" name="Text Box 9540"/>
        <xdr:cNvSpPr txBox="1"/>
      </xdr:nvSpPr>
      <xdr:spPr>
        <a:xfrm>
          <a:off x="5259705" y="13665200"/>
          <a:ext cx="812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186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8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9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9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9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9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9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9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9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9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19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1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20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10202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20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0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0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0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20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0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209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1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10211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10212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10213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342265</xdr:rowOff>
    </xdr:to>
    <xdr:sp>
      <xdr:nvSpPr>
        <xdr:cNvPr id="10214" name="Text Box 9540"/>
        <xdr:cNvSpPr txBox="1"/>
      </xdr:nvSpPr>
      <xdr:spPr>
        <a:xfrm>
          <a:off x="5259705" y="13665200"/>
          <a:ext cx="812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6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26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26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6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7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7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7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7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7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7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7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7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27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27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8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8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8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8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8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8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8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8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29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9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29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9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297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29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2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0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302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0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370840</xdr:rowOff>
    </xdr:to>
    <xdr:sp>
      <xdr:nvSpPr>
        <xdr:cNvPr id="10306" name="Text Box 9540"/>
        <xdr:cNvSpPr txBox="1"/>
      </xdr:nvSpPr>
      <xdr:spPr>
        <a:xfrm>
          <a:off x="5259705" y="13665200"/>
          <a:ext cx="812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0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0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1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2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3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5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5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5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5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5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5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6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6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6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6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6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10367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36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36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37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37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37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37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374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37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10376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10377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10378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342265</xdr:rowOff>
    </xdr:to>
    <xdr:sp>
      <xdr:nvSpPr>
        <xdr:cNvPr id="10379" name="Text Box 9540"/>
        <xdr:cNvSpPr txBox="1"/>
      </xdr:nvSpPr>
      <xdr:spPr>
        <a:xfrm>
          <a:off x="5259705" y="13665200"/>
          <a:ext cx="812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3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3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43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43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34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3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3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3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3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3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4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4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4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44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44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45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46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47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48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4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50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5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52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45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59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46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61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462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934085</xdr:rowOff>
    </xdr:to>
    <xdr:sp>
      <xdr:nvSpPr>
        <xdr:cNvPr id="10463" name="Text Box 9540"/>
        <xdr:cNvSpPr txBox="1"/>
      </xdr:nvSpPr>
      <xdr:spPr>
        <a:xfrm>
          <a:off x="5259705" y="13665200"/>
          <a:ext cx="81280" cy="934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46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467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47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370840</xdr:rowOff>
    </xdr:to>
    <xdr:sp>
      <xdr:nvSpPr>
        <xdr:cNvPr id="10471" name="Text Box 9540"/>
        <xdr:cNvSpPr txBox="1"/>
      </xdr:nvSpPr>
      <xdr:spPr>
        <a:xfrm>
          <a:off x="5259705" y="13665200"/>
          <a:ext cx="812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7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7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7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76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77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78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79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80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8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82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8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84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485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49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0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1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1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1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1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1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1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1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1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1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1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20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2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2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2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2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25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26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27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28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2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3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531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801370</xdr:rowOff>
    </xdr:to>
    <xdr:sp>
      <xdr:nvSpPr>
        <xdr:cNvPr id="10532" name="Text Box 9540"/>
        <xdr:cNvSpPr txBox="1"/>
      </xdr:nvSpPr>
      <xdr:spPr>
        <a:xfrm>
          <a:off x="5259705" y="13665200"/>
          <a:ext cx="81280" cy="80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867410</xdr:rowOff>
    </xdr:to>
    <xdr:sp>
      <xdr:nvSpPr>
        <xdr:cNvPr id="10533" name="Text Box 9540"/>
        <xdr:cNvSpPr txBox="1"/>
      </xdr:nvSpPr>
      <xdr:spPr>
        <a:xfrm>
          <a:off x="5259705" y="13665200"/>
          <a:ext cx="8128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3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535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10536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483235</xdr:rowOff>
    </xdr:to>
    <xdr:sp>
      <xdr:nvSpPr>
        <xdr:cNvPr id="10537" name="Text Box 9540"/>
        <xdr:cNvSpPr txBox="1"/>
      </xdr:nvSpPr>
      <xdr:spPr>
        <a:xfrm>
          <a:off x="5259705" y="13665200"/>
          <a:ext cx="81280" cy="483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407035</xdr:rowOff>
    </xdr:to>
    <xdr:sp>
      <xdr:nvSpPr>
        <xdr:cNvPr id="10538" name="Text Box 9540"/>
        <xdr:cNvSpPr txBox="1"/>
      </xdr:nvSpPr>
      <xdr:spPr>
        <a:xfrm>
          <a:off x="5259705" y="13665200"/>
          <a:ext cx="8128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342265</xdr:rowOff>
    </xdr:to>
    <xdr:sp>
      <xdr:nvSpPr>
        <xdr:cNvPr id="10539" name="Text Box 9540"/>
        <xdr:cNvSpPr txBox="1"/>
      </xdr:nvSpPr>
      <xdr:spPr>
        <a:xfrm>
          <a:off x="5259705" y="13665200"/>
          <a:ext cx="812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4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5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6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7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1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2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4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89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9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9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92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93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9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9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96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97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598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599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600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601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602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603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649605</xdr:rowOff>
    </xdr:to>
    <xdr:sp>
      <xdr:nvSpPr>
        <xdr:cNvPr id="10604" name="Text Box 9540"/>
        <xdr:cNvSpPr txBox="1"/>
      </xdr:nvSpPr>
      <xdr:spPr>
        <a:xfrm>
          <a:off x="5259705" y="13665200"/>
          <a:ext cx="81280" cy="649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791845</xdr:rowOff>
    </xdr:to>
    <xdr:sp>
      <xdr:nvSpPr>
        <xdr:cNvPr id="10605" name="Text Box 9540"/>
        <xdr:cNvSpPr txBox="1"/>
      </xdr:nvSpPr>
      <xdr:spPr>
        <a:xfrm>
          <a:off x="5259705" y="13665200"/>
          <a:ext cx="81280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81280</xdr:colOff>
      <xdr:row>11</xdr:row>
      <xdr:rowOff>360680</xdr:rowOff>
    </xdr:to>
    <xdr:sp>
      <xdr:nvSpPr>
        <xdr:cNvPr id="10606" name="Text Box 9540"/>
        <xdr:cNvSpPr txBox="1"/>
      </xdr:nvSpPr>
      <xdr:spPr>
        <a:xfrm>
          <a:off x="5259705" y="136652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0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0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0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4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5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8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19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2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2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22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10623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79375</xdr:colOff>
      <xdr:row>11</xdr:row>
      <xdr:rowOff>654685</xdr:rowOff>
    </xdr:to>
    <xdr:sp>
      <xdr:nvSpPr>
        <xdr:cNvPr id="10624" name="Text Box 9540"/>
        <xdr:cNvSpPr txBox="1"/>
      </xdr:nvSpPr>
      <xdr:spPr>
        <a:xfrm>
          <a:off x="7061200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79375</xdr:colOff>
      <xdr:row>11</xdr:row>
      <xdr:rowOff>666115</xdr:rowOff>
    </xdr:to>
    <xdr:sp>
      <xdr:nvSpPr>
        <xdr:cNvPr id="10625" name="Text Box 9540"/>
        <xdr:cNvSpPr txBox="1"/>
      </xdr:nvSpPr>
      <xdr:spPr>
        <a:xfrm>
          <a:off x="7061200" y="13665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6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7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631825</xdr:rowOff>
    </xdr:to>
    <xdr:sp>
      <xdr:nvSpPr>
        <xdr:cNvPr id="8" name="Text Box 9540"/>
        <xdr:cNvSpPr txBox="1"/>
      </xdr:nvSpPr>
      <xdr:spPr>
        <a:xfrm>
          <a:off x="5259705" y="13665200"/>
          <a:ext cx="7937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11</xdr:row>
      <xdr:rowOff>0</xdr:rowOff>
    </xdr:from>
    <xdr:to>
      <xdr:col>5</xdr:col>
      <xdr:colOff>762635</xdr:colOff>
      <xdr:row>11</xdr:row>
      <xdr:rowOff>459105</xdr:rowOff>
    </xdr:to>
    <xdr:pic>
      <xdr:nvPicPr>
        <xdr:cNvPr id="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401185" y="136652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200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79375</xdr:colOff>
      <xdr:row>11</xdr:row>
      <xdr:rowOff>654685</xdr:rowOff>
    </xdr:to>
    <xdr:sp>
      <xdr:nvSpPr>
        <xdr:cNvPr id="201" name="Text Box 9540"/>
        <xdr:cNvSpPr txBox="1"/>
      </xdr:nvSpPr>
      <xdr:spPr>
        <a:xfrm>
          <a:off x="5259705" y="136652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55"/>
  <sheetViews>
    <sheetView tabSelected="1" zoomScale="55" zoomScaleNormal="55" workbookViewId="0">
      <selection activeCell="V7" sqref="V7"/>
    </sheetView>
  </sheetViews>
  <sheetFormatPr defaultColWidth="9" defaultRowHeight="13.5"/>
  <cols>
    <col min="1" max="1" width="5" style="5" customWidth="1"/>
    <col min="2" max="2" width="9" style="6"/>
    <col min="3" max="3" width="18.9083333333333" style="6" customWidth="1"/>
    <col min="4" max="4" width="9" style="6"/>
    <col min="5" max="5" width="12.75" style="6" customWidth="1"/>
    <col min="6" max="6" width="14.3666666666667" style="6" customWidth="1"/>
    <col min="7" max="7" width="23.6416666666667" style="6" customWidth="1"/>
    <col min="8" max="8" width="7.34166666666667" style="6" customWidth="1"/>
    <col min="9" max="9" width="5.46666666666667" style="6" customWidth="1"/>
    <col min="10" max="10" width="7.025" style="6" customWidth="1"/>
    <col min="11" max="15" width="5.88333333333333" style="6" customWidth="1"/>
    <col min="16" max="16" width="10.6666666666667" style="6"/>
    <col min="17" max="17" width="11.1583333333333" style="6" customWidth="1"/>
    <col min="18" max="18" width="9.25" style="6"/>
    <col min="19" max="19" width="11.25" style="6" customWidth="1"/>
    <col min="20" max="20" width="10.6333333333333" style="6" customWidth="1"/>
    <col min="21" max="21" width="9" style="6"/>
    <col min="22" max="22" width="10.6333333333333" style="7" customWidth="1"/>
    <col min="23" max="23" width="12.3833333333333" style="7"/>
    <col min="24" max="28" width="7.85" style="6" customWidth="1"/>
    <col min="29" max="29" width="10.6666666666667" style="6"/>
    <col min="30" max="31" width="9" style="6"/>
    <col min="32" max="33" width="18.7833333333333" style="6" customWidth="1"/>
    <col min="34" max="34" width="14.525" style="6" customWidth="1"/>
    <col min="35" max="35" width="14.3833333333333" style="6" customWidth="1"/>
    <col min="36" max="16384" width="9" style="6"/>
  </cols>
  <sheetData>
    <row r="1" ht="40" customHeight="1" spans="1: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55"/>
    </row>
    <row r="2" ht="34" customHeight="1" spans="1:35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/>
      <c r="J2" s="9"/>
      <c r="K2" s="9"/>
      <c r="L2" s="9"/>
      <c r="M2" s="9"/>
      <c r="N2" s="9"/>
      <c r="O2" s="9"/>
      <c r="P2" s="10" t="s">
        <v>9</v>
      </c>
      <c r="Q2" s="10" t="s">
        <v>10</v>
      </c>
      <c r="R2" s="9" t="s">
        <v>11</v>
      </c>
      <c r="S2" s="9" t="s">
        <v>12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0" t="s">
        <v>13</v>
      </c>
      <c r="AG2" s="10" t="s">
        <v>14</v>
      </c>
      <c r="AH2" s="9" t="s">
        <v>15</v>
      </c>
      <c r="AI2" s="9" t="s">
        <v>16</v>
      </c>
    </row>
    <row r="3" ht="51" customHeight="1" spans="1:35">
      <c r="A3" s="9"/>
      <c r="B3" s="11"/>
      <c r="C3" s="9"/>
      <c r="D3" s="11"/>
      <c r="E3" s="11"/>
      <c r="F3" s="11"/>
      <c r="G3" s="9"/>
      <c r="H3" s="9" t="s">
        <v>17</v>
      </c>
      <c r="I3" s="9" t="s">
        <v>18</v>
      </c>
      <c r="J3" s="9" t="s">
        <v>19</v>
      </c>
      <c r="K3" s="9" t="s">
        <v>20</v>
      </c>
      <c r="L3" s="9" t="s">
        <v>21</v>
      </c>
      <c r="M3" s="9" t="s">
        <v>22</v>
      </c>
      <c r="N3" s="9" t="s">
        <v>23</v>
      </c>
      <c r="O3" s="9" t="s">
        <v>24</v>
      </c>
      <c r="P3" s="11"/>
      <c r="Q3" s="11"/>
      <c r="R3" s="9"/>
      <c r="S3" s="9" t="s">
        <v>25</v>
      </c>
      <c r="T3" s="9" t="s">
        <v>26</v>
      </c>
      <c r="U3" s="9" t="s">
        <v>27</v>
      </c>
      <c r="V3" s="9" t="s">
        <v>28</v>
      </c>
      <c r="W3" s="9" t="s">
        <v>29</v>
      </c>
      <c r="X3" s="9" t="s">
        <v>30</v>
      </c>
      <c r="Y3" s="9" t="s">
        <v>31</v>
      </c>
      <c r="Z3" s="9" t="s">
        <v>32</v>
      </c>
      <c r="AA3" s="9" t="s">
        <v>33</v>
      </c>
      <c r="AB3" s="9" t="s">
        <v>34</v>
      </c>
      <c r="AC3" s="9" t="s">
        <v>35</v>
      </c>
      <c r="AD3" s="9" t="s">
        <v>36</v>
      </c>
      <c r="AE3" s="9" t="s">
        <v>37</v>
      </c>
      <c r="AF3" s="11"/>
      <c r="AG3" s="11"/>
      <c r="AH3" s="9"/>
      <c r="AI3" s="9"/>
    </row>
    <row r="4" s="1" customFormat="1" ht="63" customHeight="1" spans="1:35">
      <c r="A4" s="12" t="s">
        <v>38</v>
      </c>
      <c r="B4" s="13"/>
      <c r="C4" s="13"/>
      <c r="D4" s="13"/>
      <c r="E4" s="13"/>
      <c r="F4" s="13"/>
      <c r="G4" s="14"/>
      <c r="H4" s="15">
        <f>H5+H15+H21+H24+H26+H43+H49</f>
        <v>29</v>
      </c>
      <c r="I4" s="15">
        <f t="shared" ref="I4:AE4" si="0">I5+I15+I21+I24+I26+I43+I49</f>
        <v>0</v>
      </c>
      <c r="J4" s="15">
        <f t="shared" si="0"/>
        <v>7</v>
      </c>
      <c r="K4" s="15">
        <f t="shared" si="0"/>
        <v>1</v>
      </c>
      <c r="L4" s="15">
        <f t="shared" si="0"/>
        <v>1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31880</v>
      </c>
      <c r="Q4" s="15">
        <f t="shared" si="0"/>
        <v>0</v>
      </c>
      <c r="R4" s="15">
        <f t="shared" si="0"/>
        <v>0</v>
      </c>
      <c r="S4" s="15">
        <f t="shared" si="0"/>
        <v>14567</v>
      </c>
      <c r="T4" s="15">
        <f t="shared" si="0"/>
        <v>9625</v>
      </c>
      <c r="U4" s="15">
        <f t="shared" si="0"/>
        <v>0</v>
      </c>
      <c r="V4" s="15">
        <f t="shared" si="0"/>
        <v>0</v>
      </c>
      <c r="W4" s="15">
        <f t="shared" si="0"/>
        <v>0</v>
      </c>
      <c r="X4" s="15">
        <f t="shared" si="0"/>
        <v>71</v>
      </c>
      <c r="Y4" s="15">
        <f t="shared" si="0"/>
        <v>31</v>
      </c>
      <c r="Z4" s="15">
        <f t="shared" si="0"/>
        <v>0</v>
      </c>
      <c r="AA4" s="15">
        <f t="shared" si="0"/>
        <v>0</v>
      </c>
      <c r="AB4" s="15">
        <f t="shared" si="0"/>
        <v>0</v>
      </c>
      <c r="AC4" s="15">
        <f t="shared" si="0"/>
        <v>30</v>
      </c>
      <c r="AD4" s="15">
        <f t="shared" si="0"/>
        <v>0</v>
      </c>
      <c r="AE4" s="15">
        <f t="shared" si="0"/>
        <v>0</v>
      </c>
      <c r="AF4" s="53"/>
      <c r="AG4" s="53"/>
      <c r="AH4" s="56"/>
      <c r="AI4" s="15"/>
    </row>
    <row r="5" s="1" customFormat="1" ht="48" customHeight="1" spans="1:35">
      <c r="A5" s="16" t="s">
        <v>39</v>
      </c>
      <c r="B5" s="17"/>
      <c r="C5" s="17"/>
      <c r="D5" s="17"/>
      <c r="E5" s="17"/>
      <c r="F5" s="17"/>
      <c r="G5" s="18"/>
      <c r="H5" s="19">
        <v>9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5053</v>
      </c>
      <c r="Q5" s="19"/>
      <c r="R5" s="19"/>
      <c r="S5" s="45">
        <v>1704</v>
      </c>
      <c r="T5" s="45">
        <v>1649</v>
      </c>
      <c r="U5" s="46"/>
      <c r="V5" s="45"/>
      <c r="W5" s="47"/>
      <c r="X5" s="46">
        <v>45</v>
      </c>
      <c r="Y5" s="46">
        <v>10</v>
      </c>
      <c r="Z5" s="46"/>
      <c r="AA5" s="19"/>
      <c r="AB5" s="19"/>
      <c r="AC5" s="19"/>
      <c r="AD5" s="19"/>
      <c r="AE5" s="19"/>
      <c r="AF5" s="54"/>
      <c r="AG5" s="54"/>
      <c r="AH5" s="57"/>
      <c r="AI5" s="19"/>
    </row>
    <row r="6" s="2" customFormat="1" ht="161" customHeight="1" spans="1:35">
      <c r="A6" s="20">
        <v>1</v>
      </c>
      <c r="B6" s="21" t="s">
        <v>40</v>
      </c>
      <c r="C6" s="22" t="s">
        <v>41</v>
      </c>
      <c r="D6" s="22" t="s">
        <v>42</v>
      </c>
      <c r="E6" s="23" t="s">
        <v>43</v>
      </c>
      <c r="F6" s="22" t="s">
        <v>44</v>
      </c>
      <c r="G6" s="22" t="s">
        <v>45</v>
      </c>
      <c r="H6" s="22">
        <v>1</v>
      </c>
      <c r="I6" s="22"/>
      <c r="J6" s="22"/>
      <c r="K6" s="22"/>
      <c r="L6" s="22"/>
      <c r="M6" s="22"/>
      <c r="N6" s="22"/>
      <c r="O6" s="22"/>
      <c r="P6" s="22">
        <v>340</v>
      </c>
      <c r="Q6" s="22" t="s">
        <v>46</v>
      </c>
      <c r="R6" s="22" t="s">
        <v>47</v>
      </c>
      <c r="S6" s="48">
        <v>300</v>
      </c>
      <c r="T6" s="48">
        <v>300</v>
      </c>
      <c r="U6" s="48"/>
      <c r="V6" s="48"/>
      <c r="W6" s="49"/>
      <c r="X6" s="48"/>
      <c r="Y6" s="48"/>
      <c r="Z6" s="48"/>
      <c r="AA6" s="22"/>
      <c r="AB6" s="22"/>
      <c r="AC6" s="22"/>
      <c r="AD6" s="22"/>
      <c r="AE6" s="22"/>
      <c r="AF6" s="22" t="s">
        <v>48</v>
      </c>
      <c r="AG6" s="21" t="s">
        <v>49</v>
      </c>
      <c r="AH6" s="58"/>
      <c r="AI6" s="59"/>
    </row>
    <row r="7" s="2" customFormat="1" ht="123" customHeight="1" spans="1:35">
      <c r="A7" s="20">
        <v>2</v>
      </c>
      <c r="B7" s="21" t="s">
        <v>50</v>
      </c>
      <c r="C7" s="23" t="s">
        <v>51</v>
      </c>
      <c r="D7" s="23" t="s">
        <v>42</v>
      </c>
      <c r="E7" s="23" t="s">
        <v>52</v>
      </c>
      <c r="F7" s="23" t="s">
        <v>53</v>
      </c>
      <c r="G7" s="23" t="s">
        <v>54</v>
      </c>
      <c r="H7" s="23">
        <v>1</v>
      </c>
      <c r="I7" s="23"/>
      <c r="J7" s="23"/>
      <c r="K7" s="23"/>
      <c r="L7" s="23"/>
      <c r="M7" s="23"/>
      <c r="N7" s="23"/>
      <c r="O7" s="23"/>
      <c r="P7" s="23">
        <v>1700</v>
      </c>
      <c r="Q7" s="23" t="s">
        <v>55</v>
      </c>
      <c r="R7" s="23" t="s">
        <v>56</v>
      </c>
      <c r="S7" s="50">
        <v>219</v>
      </c>
      <c r="T7" s="50">
        <v>219</v>
      </c>
      <c r="U7" s="50"/>
      <c r="V7" s="50"/>
      <c r="W7" s="49"/>
      <c r="X7" s="48"/>
      <c r="Y7" s="48"/>
      <c r="Z7" s="48"/>
      <c r="AA7" s="22"/>
      <c r="AB7" s="22"/>
      <c r="AC7" s="22"/>
      <c r="AD7" s="22"/>
      <c r="AE7" s="22"/>
      <c r="AF7" s="23" t="s">
        <v>57</v>
      </c>
      <c r="AG7" s="23" t="s">
        <v>58</v>
      </c>
      <c r="AH7" s="58"/>
      <c r="AI7" s="59"/>
    </row>
    <row r="8" s="2" customFormat="1" ht="126" customHeight="1" spans="1:35">
      <c r="A8" s="20">
        <v>3</v>
      </c>
      <c r="B8" s="21" t="s">
        <v>59</v>
      </c>
      <c r="C8" s="24" t="s">
        <v>60</v>
      </c>
      <c r="D8" s="24" t="s">
        <v>42</v>
      </c>
      <c r="E8" s="23" t="s">
        <v>61</v>
      </c>
      <c r="F8" s="24" t="s">
        <v>62</v>
      </c>
      <c r="G8" s="24" t="s">
        <v>63</v>
      </c>
      <c r="H8" s="24">
        <v>1</v>
      </c>
      <c r="I8" s="24"/>
      <c r="J8" s="24"/>
      <c r="K8" s="24"/>
      <c r="L8" s="24"/>
      <c r="M8" s="24"/>
      <c r="N8" s="24"/>
      <c r="O8" s="24"/>
      <c r="P8" s="24">
        <v>386</v>
      </c>
      <c r="Q8" s="24" t="s">
        <v>64</v>
      </c>
      <c r="R8" s="24" t="s">
        <v>65</v>
      </c>
      <c r="S8" s="51">
        <v>800</v>
      </c>
      <c r="T8" s="51">
        <v>800</v>
      </c>
      <c r="U8" s="51"/>
      <c r="V8" s="48"/>
      <c r="W8" s="49"/>
      <c r="X8" s="48"/>
      <c r="Y8" s="48"/>
      <c r="Z8" s="48"/>
      <c r="AA8" s="22"/>
      <c r="AB8" s="22"/>
      <c r="AC8" s="22"/>
      <c r="AD8" s="22"/>
      <c r="AE8" s="22"/>
      <c r="AF8" s="24" t="s">
        <v>66</v>
      </c>
      <c r="AG8" s="24" t="s">
        <v>67</v>
      </c>
      <c r="AH8" s="60"/>
      <c r="AI8" s="59"/>
    </row>
    <row r="9" s="2" customFormat="1" ht="152" customHeight="1" spans="1:35">
      <c r="A9" s="20">
        <v>4</v>
      </c>
      <c r="B9" s="21" t="s">
        <v>68</v>
      </c>
      <c r="C9" s="25" t="s">
        <v>69</v>
      </c>
      <c r="D9" s="21" t="s">
        <v>70</v>
      </c>
      <c r="E9" s="23" t="s">
        <v>43</v>
      </c>
      <c r="F9" s="21" t="s">
        <v>71</v>
      </c>
      <c r="G9" s="21" t="s">
        <v>72</v>
      </c>
      <c r="H9" s="22">
        <v>1</v>
      </c>
      <c r="I9" s="22"/>
      <c r="J9" s="22"/>
      <c r="K9" s="22"/>
      <c r="L9" s="22"/>
      <c r="M9" s="22"/>
      <c r="N9" s="22"/>
      <c r="O9" s="22"/>
      <c r="P9" s="22">
        <v>170</v>
      </c>
      <c r="Q9" s="21" t="s">
        <v>73</v>
      </c>
      <c r="R9" s="21" t="s">
        <v>74</v>
      </c>
      <c r="S9" s="49">
        <v>60</v>
      </c>
      <c r="T9" s="22">
        <v>60</v>
      </c>
      <c r="U9" s="48"/>
      <c r="V9" s="49"/>
      <c r="W9" s="49"/>
      <c r="X9" s="48"/>
      <c r="Y9" s="48"/>
      <c r="Z9" s="48"/>
      <c r="AA9" s="22"/>
      <c r="AB9" s="22"/>
      <c r="AC9" s="22"/>
      <c r="AD9" s="22"/>
      <c r="AE9" s="22"/>
      <c r="AF9" s="48" t="s">
        <v>75</v>
      </c>
      <c r="AG9" s="22" t="s">
        <v>76</v>
      </c>
      <c r="AH9" s="58"/>
      <c r="AI9" s="59"/>
    </row>
    <row r="10" s="2" customFormat="1" ht="194" customHeight="1" spans="1:35">
      <c r="A10" s="20">
        <v>5</v>
      </c>
      <c r="B10" s="21" t="s">
        <v>77</v>
      </c>
      <c r="C10" s="25" t="s">
        <v>78</v>
      </c>
      <c r="D10" s="25" t="s">
        <v>42</v>
      </c>
      <c r="E10" s="23" t="s">
        <v>79</v>
      </c>
      <c r="F10" s="25" t="s">
        <v>80</v>
      </c>
      <c r="G10" s="25" t="s">
        <v>81</v>
      </c>
      <c r="H10" s="22">
        <v>1</v>
      </c>
      <c r="I10" s="22"/>
      <c r="J10" s="22"/>
      <c r="K10" s="22"/>
      <c r="L10" s="22"/>
      <c r="M10" s="22"/>
      <c r="N10" s="22"/>
      <c r="O10" s="22"/>
      <c r="P10" s="22">
        <v>840</v>
      </c>
      <c r="Q10" s="22" t="s">
        <v>46</v>
      </c>
      <c r="R10" s="22" t="s">
        <v>47</v>
      </c>
      <c r="S10" s="51">
        <v>220</v>
      </c>
      <c r="T10" s="22">
        <v>220</v>
      </c>
      <c r="U10" s="51"/>
      <c r="V10" s="51"/>
      <c r="W10" s="22"/>
      <c r="X10" s="48"/>
      <c r="Y10" s="48"/>
      <c r="Z10" s="48"/>
      <c r="AA10" s="22"/>
      <c r="AB10" s="22"/>
      <c r="AC10" s="22"/>
      <c r="AD10" s="22"/>
      <c r="AE10" s="22"/>
      <c r="AF10" s="21" t="s">
        <v>48</v>
      </c>
      <c r="AG10" s="21" t="s">
        <v>82</v>
      </c>
      <c r="AH10" s="58"/>
      <c r="AI10" s="59"/>
    </row>
    <row r="11" s="1" customFormat="1" ht="84" customHeight="1" spans="1:35">
      <c r="A11" s="20">
        <v>6</v>
      </c>
      <c r="B11" s="21" t="s">
        <v>83</v>
      </c>
      <c r="C11" s="25" t="s">
        <v>84</v>
      </c>
      <c r="D11" s="25" t="s">
        <v>42</v>
      </c>
      <c r="E11" s="23" t="s">
        <v>61</v>
      </c>
      <c r="F11" s="25" t="s">
        <v>85</v>
      </c>
      <c r="G11" s="25" t="s">
        <v>86</v>
      </c>
      <c r="H11" s="25">
        <v>1</v>
      </c>
      <c r="I11" s="25"/>
      <c r="J11" s="23"/>
      <c r="K11" s="25"/>
      <c r="L11" s="25"/>
      <c r="M11" s="25"/>
      <c r="N11" s="25"/>
      <c r="O11" s="25"/>
      <c r="P11" s="25">
        <v>600</v>
      </c>
      <c r="Q11" s="25" t="s">
        <v>87</v>
      </c>
      <c r="R11" s="25" t="s">
        <v>88</v>
      </c>
      <c r="S11" s="51">
        <v>50</v>
      </c>
      <c r="T11" s="23">
        <v>50</v>
      </c>
      <c r="U11" s="51"/>
      <c r="V11" s="51"/>
      <c r="W11" s="23"/>
      <c r="X11" s="48"/>
      <c r="Y11" s="48"/>
      <c r="Z11" s="48"/>
      <c r="AA11" s="23"/>
      <c r="AB11" s="23"/>
      <c r="AC11" s="23"/>
      <c r="AD11" s="23"/>
      <c r="AE11" s="23"/>
      <c r="AF11" s="25" t="s">
        <v>89</v>
      </c>
      <c r="AG11" s="25" t="s">
        <v>90</v>
      </c>
      <c r="AH11" s="58"/>
      <c r="AI11" s="61"/>
    </row>
    <row r="12" s="3" customFormat="1" ht="162" customHeight="1" spans="1:35">
      <c r="A12" s="26">
        <v>7</v>
      </c>
      <c r="B12" s="26" t="s">
        <v>91</v>
      </c>
      <c r="C12" s="26" t="s">
        <v>92</v>
      </c>
      <c r="D12" s="26" t="s">
        <v>42</v>
      </c>
      <c r="E12" s="26" t="s">
        <v>93</v>
      </c>
      <c r="F12" s="26" t="s">
        <v>94</v>
      </c>
      <c r="G12" s="26" t="s">
        <v>95</v>
      </c>
      <c r="H12" s="26">
        <v>1</v>
      </c>
      <c r="I12" s="26"/>
      <c r="J12" s="26"/>
      <c r="K12" s="26"/>
      <c r="L12" s="26"/>
      <c r="M12" s="26"/>
      <c r="N12" s="26"/>
      <c r="O12" s="26"/>
      <c r="P12" s="26">
        <v>360</v>
      </c>
      <c r="Q12" s="26" t="s">
        <v>87</v>
      </c>
      <c r="R12" s="26" t="s">
        <v>88</v>
      </c>
      <c r="S12" s="26">
        <v>25</v>
      </c>
      <c r="T12" s="26"/>
      <c r="U12" s="26"/>
      <c r="V12" s="23"/>
      <c r="W12" s="23"/>
      <c r="X12" s="26">
        <v>25</v>
      </c>
      <c r="Y12" s="26"/>
      <c r="Z12" s="26"/>
      <c r="AA12" s="26"/>
      <c r="AB12" s="26"/>
      <c r="AC12" s="26"/>
      <c r="AD12" s="26"/>
      <c r="AE12" s="26"/>
      <c r="AF12" s="26" t="s">
        <v>96</v>
      </c>
      <c r="AG12" s="26" t="s">
        <v>97</v>
      </c>
      <c r="AH12" s="26"/>
      <c r="AI12" s="62"/>
    </row>
    <row r="13" s="3" customFormat="1" ht="190" customHeight="1" spans="1:35">
      <c r="A13" s="26">
        <v>8</v>
      </c>
      <c r="B13" s="26" t="s">
        <v>98</v>
      </c>
      <c r="C13" s="26" t="s">
        <v>99</v>
      </c>
      <c r="D13" s="26" t="s">
        <v>42</v>
      </c>
      <c r="E13" s="26" t="s">
        <v>93</v>
      </c>
      <c r="F13" s="26" t="s">
        <v>100</v>
      </c>
      <c r="G13" s="26" t="s">
        <v>101</v>
      </c>
      <c r="H13" s="26">
        <v>1</v>
      </c>
      <c r="I13" s="26"/>
      <c r="J13" s="26"/>
      <c r="K13" s="26"/>
      <c r="L13" s="26"/>
      <c r="M13" s="26"/>
      <c r="N13" s="26"/>
      <c r="O13" s="26"/>
      <c r="P13" s="26">
        <v>120</v>
      </c>
      <c r="Q13" s="26" t="s">
        <v>87</v>
      </c>
      <c r="R13" s="26" t="s">
        <v>88</v>
      </c>
      <c r="S13" s="26">
        <v>20</v>
      </c>
      <c r="T13" s="26"/>
      <c r="U13" s="26"/>
      <c r="V13" s="23"/>
      <c r="W13" s="23"/>
      <c r="X13" s="26">
        <v>20</v>
      </c>
      <c r="Y13" s="26"/>
      <c r="Z13" s="26"/>
      <c r="AA13" s="26"/>
      <c r="AB13" s="26"/>
      <c r="AC13" s="26"/>
      <c r="AD13" s="26"/>
      <c r="AE13" s="26"/>
      <c r="AF13" s="26" t="s">
        <v>96</v>
      </c>
      <c r="AG13" s="26" t="s">
        <v>102</v>
      </c>
      <c r="AH13" s="26"/>
      <c r="AI13" s="62"/>
    </row>
    <row r="14" s="3" customFormat="1" ht="91" customHeight="1" spans="1:35">
      <c r="A14" s="26">
        <v>9</v>
      </c>
      <c r="B14" s="26" t="s">
        <v>103</v>
      </c>
      <c r="C14" s="26" t="s">
        <v>104</v>
      </c>
      <c r="D14" s="26" t="s">
        <v>42</v>
      </c>
      <c r="E14" s="26" t="s">
        <v>93</v>
      </c>
      <c r="F14" s="26" t="s">
        <v>105</v>
      </c>
      <c r="G14" s="26" t="s">
        <v>106</v>
      </c>
      <c r="H14" s="26">
        <v>1</v>
      </c>
      <c r="I14" s="26"/>
      <c r="J14" s="26"/>
      <c r="K14" s="26"/>
      <c r="L14" s="26"/>
      <c r="M14" s="26"/>
      <c r="N14" s="26"/>
      <c r="O14" s="26"/>
      <c r="P14" s="26">
        <v>537</v>
      </c>
      <c r="Q14" s="26" t="s">
        <v>107</v>
      </c>
      <c r="R14" s="26" t="s">
        <v>108</v>
      </c>
      <c r="S14" s="26">
        <v>10</v>
      </c>
      <c r="T14" s="26"/>
      <c r="U14" s="26"/>
      <c r="V14" s="23"/>
      <c r="W14" s="23"/>
      <c r="X14" s="26"/>
      <c r="Y14" s="26">
        <v>10</v>
      </c>
      <c r="Z14" s="26"/>
      <c r="AA14" s="26"/>
      <c r="AB14" s="26"/>
      <c r="AC14" s="26"/>
      <c r="AD14" s="26"/>
      <c r="AE14" s="26"/>
      <c r="AF14" s="26" t="s">
        <v>109</v>
      </c>
      <c r="AG14" s="26" t="s">
        <v>110</v>
      </c>
      <c r="AH14" s="26"/>
      <c r="AI14" s="62"/>
    </row>
    <row r="15" ht="65" customHeight="1" spans="1:35">
      <c r="A15" s="27" t="s">
        <v>111</v>
      </c>
      <c r="B15" s="28"/>
      <c r="C15" s="28"/>
      <c r="D15" s="28"/>
      <c r="E15" s="28"/>
      <c r="F15" s="28"/>
      <c r="G15" s="29"/>
      <c r="H15" s="30">
        <v>3</v>
      </c>
      <c r="I15" s="30"/>
      <c r="J15" s="30">
        <v>1</v>
      </c>
      <c r="K15" s="30">
        <v>1</v>
      </c>
      <c r="L15" s="30"/>
      <c r="M15" s="30"/>
      <c r="N15" s="30"/>
      <c r="O15" s="30"/>
      <c r="P15" s="30">
        <v>542</v>
      </c>
      <c r="Q15" s="30"/>
      <c r="R15" s="30"/>
      <c r="S15" s="30">
        <v>1002</v>
      </c>
      <c r="T15" s="30">
        <v>955</v>
      </c>
      <c r="U15" s="30">
        <v>0</v>
      </c>
      <c r="V15" s="30">
        <v>0</v>
      </c>
      <c r="W15" s="30">
        <v>0</v>
      </c>
      <c r="X15" s="30">
        <v>26</v>
      </c>
      <c r="Y15" s="30">
        <v>21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ht="115" customHeight="1" spans="1:35">
      <c r="A16" s="31" t="s">
        <v>112</v>
      </c>
      <c r="B16" s="32" t="s">
        <v>113</v>
      </c>
      <c r="C16" s="32" t="s">
        <v>114</v>
      </c>
      <c r="D16" s="32" t="s">
        <v>42</v>
      </c>
      <c r="E16" s="32" t="s">
        <v>115</v>
      </c>
      <c r="F16" s="32" t="s">
        <v>116</v>
      </c>
      <c r="G16" s="32" t="s">
        <v>117</v>
      </c>
      <c r="H16" s="32">
        <v>1</v>
      </c>
      <c r="I16" s="32"/>
      <c r="J16" s="32"/>
      <c r="K16" s="32"/>
      <c r="L16" s="32"/>
      <c r="M16" s="32"/>
      <c r="N16" s="32"/>
      <c r="O16" s="32"/>
      <c r="P16" s="32">
        <v>239</v>
      </c>
      <c r="Q16" s="32" t="s">
        <v>118</v>
      </c>
      <c r="R16" s="32" t="s">
        <v>119</v>
      </c>
      <c r="S16" s="32">
        <v>600</v>
      </c>
      <c r="T16" s="32">
        <v>600</v>
      </c>
      <c r="U16" s="32"/>
      <c r="V16" s="52"/>
      <c r="W16" s="52"/>
      <c r="X16" s="32"/>
      <c r="Y16" s="32"/>
      <c r="Z16" s="32"/>
      <c r="AA16" s="32"/>
      <c r="AB16" s="32"/>
      <c r="AC16" s="32"/>
      <c r="AD16" s="32"/>
      <c r="AE16" s="32"/>
      <c r="AF16" s="32" t="s">
        <v>120</v>
      </c>
      <c r="AG16" s="32" t="s">
        <v>121</v>
      </c>
      <c r="AH16" s="32" t="s">
        <v>122</v>
      </c>
      <c r="AI16" s="32"/>
    </row>
    <row r="17" ht="98" customHeight="1" spans="1:35">
      <c r="A17" s="31" t="s">
        <v>123</v>
      </c>
      <c r="B17" s="32" t="s">
        <v>124</v>
      </c>
      <c r="C17" s="32" t="s">
        <v>125</v>
      </c>
      <c r="D17" s="32" t="s">
        <v>42</v>
      </c>
      <c r="E17" s="32" t="s">
        <v>115</v>
      </c>
      <c r="F17" s="32" t="s">
        <v>126</v>
      </c>
      <c r="G17" s="32" t="s">
        <v>127</v>
      </c>
      <c r="H17" s="32"/>
      <c r="I17" s="32"/>
      <c r="J17" s="32">
        <v>1</v>
      </c>
      <c r="K17" s="32"/>
      <c r="L17" s="32"/>
      <c r="M17" s="32"/>
      <c r="N17" s="32"/>
      <c r="O17" s="32"/>
      <c r="P17" s="32">
        <v>180</v>
      </c>
      <c r="Q17" s="32" t="s">
        <v>128</v>
      </c>
      <c r="R17" s="32" t="s">
        <v>129</v>
      </c>
      <c r="S17" s="32">
        <v>331.9</v>
      </c>
      <c r="T17" s="32">
        <v>331.9</v>
      </c>
      <c r="U17" s="32"/>
      <c r="V17" s="52"/>
      <c r="W17" s="52"/>
      <c r="X17" s="32"/>
      <c r="Y17" s="32"/>
      <c r="Z17" s="32"/>
      <c r="AA17" s="32"/>
      <c r="AB17" s="32"/>
      <c r="AC17" s="32"/>
      <c r="AD17" s="32"/>
      <c r="AE17" s="32"/>
      <c r="AF17" s="32" t="s">
        <v>130</v>
      </c>
      <c r="AG17" s="32" t="s">
        <v>131</v>
      </c>
      <c r="AH17" s="32" t="s">
        <v>122</v>
      </c>
      <c r="AI17" s="32"/>
    </row>
    <row r="18" ht="167" customHeight="1" spans="1:35">
      <c r="A18" s="31" t="s">
        <v>132</v>
      </c>
      <c r="B18" s="32" t="s">
        <v>133</v>
      </c>
      <c r="C18" s="32" t="s">
        <v>134</v>
      </c>
      <c r="D18" s="32" t="s">
        <v>42</v>
      </c>
      <c r="E18" s="32" t="s">
        <v>115</v>
      </c>
      <c r="F18" s="32" t="s">
        <v>135</v>
      </c>
      <c r="G18" s="32" t="s">
        <v>136</v>
      </c>
      <c r="H18" s="32">
        <v>1</v>
      </c>
      <c r="I18" s="32"/>
      <c r="J18" s="32"/>
      <c r="K18" s="32"/>
      <c r="L18" s="32"/>
      <c r="M18" s="32"/>
      <c r="N18" s="32"/>
      <c r="O18" s="32"/>
      <c r="P18" s="32">
        <v>55</v>
      </c>
      <c r="Q18" s="32" t="s">
        <v>137</v>
      </c>
      <c r="R18" s="32" t="s">
        <v>138</v>
      </c>
      <c r="S18" s="32">
        <v>26</v>
      </c>
      <c r="T18" s="32"/>
      <c r="U18" s="32"/>
      <c r="V18" s="52"/>
      <c r="W18" s="52"/>
      <c r="X18" s="32">
        <v>26</v>
      </c>
      <c r="Y18" s="32"/>
      <c r="Z18" s="32"/>
      <c r="AA18" s="32"/>
      <c r="AB18" s="32"/>
      <c r="AC18" s="32"/>
      <c r="AD18" s="32"/>
      <c r="AE18" s="32"/>
      <c r="AF18" s="32" t="s">
        <v>139</v>
      </c>
      <c r="AG18" s="32" t="s">
        <v>140</v>
      </c>
      <c r="AH18" s="32" t="s">
        <v>122</v>
      </c>
      <c r="AI18" s="32"/>
    </row>
    <row r="19" ht="88" customHeight="1" spans="1:35">
      <c r="A19" s="31" t="s">
        <v>141</v>
      </c>
      <c r="B19" s="32" t="s">
        <v>142</v>
      </c>
      <c r="C19" s="32" t="s">
        <v>143</v>
      </c>
      <c r="D19" s="32" t="s">
        <v>42</v>
      </c>
      <c r="E19" s="32" t="s">
        <v>115</v>
      </c>
      <c r="F19" s="32" t="s">
        <v>144</v>
      </c>
      <c r="G19" s="32" t="s">
        <v>145</v>
      </c>
      <c r="H19" s="32">
        <v>1</v>
      </c>
      <c r="I19" s="32"/>
      <c r="J19" s="32"/>
      <c r="K19" s="32"/>
      <c r="L19" s="32"/>
      <c r="M19" s="32"/>
      <c r="N19" s="32"/>
      <c r="O19" s="32"/>
      <c r="P19" s="32">
        <v>68</v>
      </c>
      <c r="Q19" s="32" t="s">
        <v>146</v>
      </c>
      <c r="R19" s="32" t="s">
        <v>147</v>
      </c>
      <c r="S19" s="32">
        <v>21</v>
      </c>
      <c r="T19" s="32"/>
      <c r="U19" s="32"/>
      <c r="V19" s="52"/>
      <c r="W19" s="52"/>
      <c r="X19" s="32"/>
      <c r="Y19" s="32">
        <v>21</v>
      </c>
      <c r="Z19" s="32"/>
      <c r="AA19" s="32"/>
      <c r="AB19" s="32"/>
      <c r="AC19" s="32"/>
      <c r="AD19" s="32"/>
      <c r="AE19" s="32"/>
      <c r="AF19" s="32" t="s">
        <v>148</v>
      </c>
      <c r="AG19" s="32" t="s">
        <v>149</v>
      </c>
      <c r="AH19" s="32" t="s">
        <v>122</v>
      </c>
      <c r="AI19" s="32"/>
    </row>
    <row r="20" ht="88" customHeight="1" spans="1:35">
      <c r="A20" s="31" t="s">
        <v>150</v>
      </c>
      <c r="B20" s="32" t="s">
        <v>151</v>
      </c>
      <c r="C20" s="32" t="s">
        <v>152</v>
      </c>
      <c r="D20" s="32" t="s">
        <v>153</v>
      </c>
      <c r="E20" s="32" t="s">
        <v>115</v>
      </c>
      <c r="F20" s="32" t="s">
        <v>154</v>
      </c>
      <c r="G20" s="32" t="s">
        <v>155</v>
      </c>
      <c r="H20" s="32"/>
      <c r="I20" s="32"/>
      <c r="J20" s="32"/>
      <c r="K20" s="32">
        <v>1</v>
      </c>
      <c r="L20" s="32"/>
      <c r="M20" s="32"/>
      <c r="N20" s="32"/>
      <c r="O20" s="32"/>
      <c r="P20" s="32"/>
      <c r="Q20" s="32" t="s">
        <v>156</v>
      </c>
      <c r="R20" s="32" t="s">
        <v>157</v>
      </c>
      <c r="S20" s="32">
        <v>23.1</v>
      </c>
      <c r="T20" s="32">
        <v>23.1</v>
      </c>
      <c r="U20" s="32"/>
      <c r="V20" s="52"/>
      <c r="W20" s="52"/>
      <c r="X20" s="32"/>
      <c r="Y20" s="32"/>
      <c r="Z20" s="32"/>
      <c r="AA20" s="32"/>
      <c r="AB20" s="32"/>
      <c r="AC20" s="32"/>
      <c r="AD20" s="32"/>
      <c r="AE20" s="32"/>
      <c r="AF20" s="32" t="s">
        <v>158</v>
      </c>
      <c r="AG20" s="32" t="s">
        <v>159</v>
      </c>
      <c r="AH20" s="32" t="s">
        <v>122</v>
      </c>
      <c r="AI20" s="32"/>
    </row>
    <row r="21" ht="58" customHeight="1" spans="1:35">
      <c r="A21" s="33" t="s">
        <v>160</v>
      </c>
      <c r="B21" s="34"/>
      <c r="C21" s="34"/>
      <c r="D21" s="34"/>
      <c r="E21" s="34"/>
      <c r="F21" s="34"/>
      <c r="G21" s="35"/>
      <c r="H21" s="36"/>
      <c r="I21" s="36"/>
      <c r="J21" s="36">
        <v>2</v>
      </c>
      <c r="K21" s="36"/>
      <c r="L21" s="36"/>
      <c r="M21" s="36"/>
      <c r="N21" s="36"/>
      <c r="O21" s="36"/>
      <c r="P21" s="36">
        <f>P22+P23</f>
        <v>12400</v>
      </c>
      <c r="Q21" s="36"/>
      <c r="R21" s="36"/>
      <c r="S21" s="36">
        <f>S22+S23</f>
        <v>827</v>
      </c>
      <c r="T21" s="36">
        <f>T22+T23</f>
        <v>827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63"/>
    </row>
    <row r="22" s="4" customFormat="1" ht="99" customHeight="1" spans="1:35">
      <c r="A22" s="31">
        <v>1</v>
      </c>
      <c r="B22" s="32" t="s">
        <v>161</v>
      </c>
      <c r="C22" s="32" t="s">
        <v>162</v>
      </c>
      <c r="D22" s="32" t="s">
        <v>42</v>
      </c>
      <c r="E22" s="32" t="s">
        <v>163</v>
      </c>
      <c r="F22" s="32" t="s">
        <v>164</v>
      </c>
      <c r="G22" s="32" t="s">
        <v>165</v>
      </c>
      <c r="H22" s="32"/>
      <c r="I22" s="32"/>
      <c r="J22" s="32">
        <v>1</v>
      </c>
      <c r="K22" s="32"/>
      <c r="L22" s="32"/>
      <c r="M22" s="32"/>
      <c r="N22" s="32"/>
      <c r="O22" s="32"/>
      <c r="P22" s="32">
        <v>400</v>
      </c>
      <c r="Q22" s="32" t="s">
        <v>166</v>
      </c>
      <c r="R22" s="32" t="s">
        <v>167</v>
      </c>
      <c r="S22" s="32">
        <v>665</v>
      </c>
      <c r="T22" s="32">
        <v>665</v>
      </c>
      <c r="U22" s="32"/>
      <c r="V22" s="52"/>
      <c r="W22" s="52"/>
      <c r="X22" s="32"/>
      <c r="Y22" s="32"/>
      <c r="Z22" s="32"/>
      <c r="AA22" s="32"/>
      <c r="AB22" s="32"/>
      <c r="AC22" s="32"/>
      <c r="AD22" s="32"/>
      <c r="AE22" s="32"/>
      <c r="AF22" s="32" t="s">
        <v>168</v>
      </c>
      <c r="AG22" s="32" t="s">
        <v>169</v>
      </c>
      <c r="AH22" s="32"/>
      <c r="AI22" s="32"/>
    </row>
    <row r="23" s="4" customFormat="1" ht="78" customHeight="1" spans="1:35">
      <c r="A23" s="31">
        <v>2</v>
      </c>
      <c r="B23" s="32" t="s">
        <v>170</v>
      </c>
      <c r="C23" s="32" t="s">
        <v>171</v>
      </c>
      <c r="D23" s="32" t="s">
        <v>42</v>
      </c>
      <c r="E23" s="32" t="s">
        <v>163</v>
      </c>
      <c r="F23" s="32" t="s">
        <v>172</v>
      </c>
      <c r="G23" s="32" t="s">
        <v>173</v>
      </c>
      <c r="H23" s="32"/>
      <c r="I23" s="32"/>
      <c r="J23" s="32">
        <v>1</v>
      </c>
      <c r="K23" s="32"/>
      <c r="L23" s="32"/>
      <c r="M23" s="32"/>
      <c r="N23" s="32"/>
      <c r="O23" s="32"/>
      <c r="P23" s="32">
        <v>12000</v>
      </c>
      <c r="Q23" s="32" t="s">
        <v>174</v>
      </c>
      <c r="R23" s="32" t="s">
        <v>175</v>
      </c>
      <c r="S23" s="32">
        <v>162</v>
      </c>
      <c r="T23" s="32">
        <v>162</v>
      </c>
      <c r="U23" s="32"/>
      <c r="V23" s="52"/>
      <c r="W23" s="52"/>
      <c r="X23" s="32"/>
      <c r="Y23" s="32"/>
      <c r="Z23" s="32"/>
      <c r="AA23" s="32"/>
      <c r="AB23" s="32"/>
      <c r="AC23" s="32"/>
      <c r="AD23" s="32"/>
      <c r="AE23" s="32"/>
      <c r="AF23" s="32" t="s">
        <v>176</v>
      </c>
      <c r="AG23" s="32" t="s">
        <v>177</v>
      </c>
      <c r="AH23" s="32"/>
      <c r="AI23" s="32"/>
    </row>
    <row r="24" s="4" customFormat="1" ht="61" customHeight="1" spans="1:35">
      <c r="A24" s="37" t="s">
        <v>178</v>
      </c>
      <c r="B24" s="38"/>
      <c r="C24" s="38"/>
      <c r="D24" s="38"/>
      <c r="E24" s="38"/>
      <c r="F24" s="38"/>
      <c r="G24" s="39"/>
      <c r="H24" s="40"/>
      <c r="I24" s="40"/>
      <c r="J24" s="40">
        <v>1</v>
      </c>
      <c r="K24" s="40"/>
      <c r="L24" s="40"/>
      <c r="M24" s="40"/>
      <c r="N24" s="40"/>
      <c r="O24" s="40"/>
      <c r="P24" s="40">
        <v>692</v>
      </c>
      <c r="Q24" s="40"/>
      <c r="R24" s="40"/>
      <c r="S24" s="40">
        <v>860</v>
      </c>
      <c r="T24" s="40">
        <v>830</v>
      </c>
      <c r="U24" s="40"/>
      <c r="V24" s="40"/>
      <c r="W24" s="40"/>
      <c r="X24" s="40"/>
      <c r="Y24" s="40"/>
      <c r="Z24" s="40"/>
      <c r="AA24" s="40"/>
      <c r="AB24" s="40"/>
      <c r="AC24" s="40">
        <v>30</v>
      </c>
      <c r="AD24" s="40"/>
      <c r="AE24" s="40"/>
      <c r="AF24" s="40"/>
      <c r="AG24" s="40"/>
      <c r="AH24" s="40"/>
      <c r="AI24" s="40"/>
    </row>
    <row r="25" s="4" customFormat="1" ht="121" customHeight="1" spans="1:35">
      <c r="A25" s="31">
        <v>1</v>
      </c>
      <c r="B25" s="32" t="s">
        <v>179</v>
      </c>
      <c r="C25" s="32" t="s">
        <v>180</v>
      </c>
      <c r="D25" s="32" t="s">
        <v>42</v>
      </c>
      <c r="E25" s="32" t="s">
        <v>181</v>
      </c>
      <c r="F25" s="32" t="s">
        <v>182</v>
      </c>
      <c r="G25" s="32" t="s">
        <v>183</v>
      </c>
      <c r="H25" s="32">
        <v>0</v>
      </c>
      <c r="I25" s="32"/>
      <c r="J25" s="32">
        <v>1</v>
      </c>
      <c r="K25" s="32"/>
      <c r="L25" s="32"/>
      <c r="M25" s="32"/>
      <c r="N25" s="32"/>
      <c r="O25" s="32"/>
      <c r="P25" s="32">
        <v>692</v>
      </c>
      <c r="Q25" s="32" t="s">
        <v>184</v>
      </c>
      <c r="R25" s="32" t="s">
        <v>185</v>
      </c>
      <c r="S25" s="32">
        <v>860</v>
      </c>
      <c r="T25" s="32">
        <v>830</v>
      </c>
      <c r="U25" s="32"/>
      <c r="V25" s="52"/>
      <c r="W25" s="52"/>
      <c r="X25" s="32"/>
      <c r="Y25" s="32"/>
      <c r="Z25" s="32"/>
      <c r="AA25" s="32"/>
      <c r="AB25" s="32"/>
      <c r="AC25" s="32">
        <v>30</v>
      </c>
      <c r="AD25" s="32"/>
      <c r="AE25" s="32"/>
      <c r="AF25" s="32" t="s">
        <v>186</v>
      </c>
      <c r="AG25" s="32" t="s">
        <v>186</v>
      </c>
      <c r="AH25" s="64">
        <v>44866</v>
      </c>
      <c r="AI25" s="32"/>
    </row>
    <row r="26" s="4" customFormat="1" ht="60" customHeight="1" spans="1:35">
      <c r="A26" s="41" t="s">
        <v>187</v>
      </c>
      <c r="B26" s="42"/>
      <c r="C26" s="42"/>
      <c r="D26" s="42"/>
      <c r="E26" s="42"/>
      <c r="F26" s="42"/>
      <c r="G26" s="43"/>
      <c r="H26" s="44">
        <f>H27+H28+H29+H31+H32+H33+H34+H38+H39+H40</f>
        <v>10</v>
      </c>
      <c r="I26" s="44"/>
      <c r="J26" s="44"/>
      <c r="K26" s="44"/>
      <c r="L26" s="44"/>
      <c r="M26" s="44"/>
      <c r="N26" s="44"/>
      <c r="O26" s="44"/>
      <c r="P26" s="44">
        <f>P27+P28+P29+P30+P31+P32+P33+P34+P35+P36+P37+P38+P39+P40+P41+P42</f>
        <v>4065</v>
      </c>
      <c r="Q26" s="44"/>
      <c r="R26" s="44"/>
      <c r="S26" s="44">
        <f>S27+S28+S29+S30+S31+S32+S33+S34+S35+S36+S37+S38+S39+S40+S41+S42</f>
        <v>6692</v>
      </c>
      <c r="T26" s="44">
        <f>T27+T28+T29+T30+T31+T32+T33+T34+T35+T36+T37+T38+T39+T40+T41+T42</f>
        <v>1882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="4" customFormat="1" ht="188" customHeight="1" spans="1:35">
      <c r="A27" s="31">
        <v>1</v>
      </c>
      <c r="B27" s="32" t="s">
        <v>188</v>
      </c>
      <c r="C27" s="32" t="s">
        <v>189</v>
      </c>
      <c r="D27" s="32" t="s">
        <v>70</v>
      </c>
      <c r="E27" s="32" t="s">
        <v>190</v>
      </c>
      <c r="F27" s="32" t="s">
        <v>191</v>
      </c>
      <c r="G27" s="32" t="s">
        <v>192</v>
      </c>
      <c r="H27" s="32">
        <v>1</v>
      </c>
      <c r="I27" s="32"/>
      <c r="J27" s="32"/>
      <c r="K27" s="32"/>
      <c r="L27" s="32"/>
      <c r="M27" s="32"/>
      <c r="N27" s="32"/>
      <c r="O27" s="32"/>
      <c r="P27" s="32">
        <v>230</v>
      </c>
      <c r="Q27" s="32" t="s">
        <v>193</v>
      </c>
      <c r="R27" s="32" t="s">
        <v>194</v>
      </c>
      <c r="S27" s="32">
        <v>230</v>
      </c>
      <c r="T27" s="32">
        <v>65</v>
      </c>
      <c r="U27" s="32"/>
      <c r="V27" s="52"/>
      <c r="W27" s="52"/>
      <c r="X27" s="32"/>
      <c r="Y27" s="32"/>
      <c r="Z27" s="32"/>
      <c r="AA27" s="32"/>
      <c r="AB27" s="32"/>
      <c r="AC27" s="32"/>
      <c r="AD27" s="32"/>
      <c r="AE27" s="32"/>
      <c r="AF27" s="32" t="s">
        <v>195</v>
      </c>
      <c r="AG27" s="32" t="s">
        <v>196</v>
      </c>
      <c r="AH27" s="65">
        <v>44772</v>
      </c>
      <c r="AI27" s="32"/>
    </row>
    <row r="28" s="4" customFormat="1" ht="223" customHeight="1" spans="1:35">
      <c r="A28" s="31">
        <v>2</v>
      </c>
      <c r="B28" s="32" t="s">
        <v>197</v>
      </c>
      <c r="C28" s="32" t="s">
        <v>198</v>
      </c>
      <c r="D28" s="32" t="s">
        <v>42</v>
      </c>
      <c r="E28" s="32" t="s">
        <v>190</v>
      </c>
      <c r="F28" s="32" t="s">
        <v>191</v>
      </c>
      <c r="G28" s="32" t="s">
        <v>199</v>
      </c>
      <c r="H28" s="32">
        <v>1</v>
      </c>
      <c r="I28" s="32"/>
      <c r="J28" s="32"/>
      <c r="K28" s="32"/>
      <c r="L28" s="32"/>
      <c r="M28" s="32"/>
      <c r="N28" s="32"/>
      <c r="O28" s="32"/>
      <c r="P28" s="32">
        <v>300</v>
      </c>
      <c r="Q28" s="32" t="s">
        <v>193</v>
      </c>
      <c r="R28" s="32" t="s">
        <v>194</v>
      </c>
      <c r="S28" s="32">
        <v>300</v>
      </c>
      <c r="T28" s="32">
        <v>77</v>
      </c>
      <c r="U28" s="32"/>
      <c r="V28" s="52"/>
      <c r="W28" s="52"/>
      <c r="X28" s="32"/>
      <c r="Y28" s="32"/>
      <c r="Z28" s="32"/>
      <c r="AA28" s="32"/>
      <c r="AB28" s="32"/>
      <c r="AC28" s="32"/>
      <c r="AD28" s="32"/>
      <c r="AE28" s="32"/>
      <c r="AF28" s="32" t="s">
        <v>200</v>
      </c>
      <c r="AG28" s="32" t="s">
        <v>201</v>
      </c>
      <c r="AH28" s="65">
        <v>44834</v>
      </c>
      <c r="AI28" s="32"/>
    </row>
    <row r="29" s="4" customFormat="1" ht="208" customHeight="1" spans="1:35">
      <c r="A29" s="31">
        <v>3</v>
      </c>
      <c r="B29" s="32" t="s">
        <v>202</v>
      </c>
      <c r="C29" s="32" t="s">
        <v>203</v>
      </c>
      <c r="D29" s="32" t="s">
        <v>42</v>
      </c>
      <c r="E29" s="32" t="s">
        <v>204</v>
      </c>
      <c r="F29" s="32" t="s">
        <v>191</v>
      </c>
      <c r="G29" s="32" t="s">
        <v>205</v>
      </c>
      <c r="H29" s="32">
        <v>1</v>
      </c>
      <c r="I29" s="32"/>
      <c r="J29" s="32"/>
      <c r="K29" s="32"/>
      <c r="L29" s="32"/>
      <c r="M29" s="32"/>
      <c r="N29" s="32"/>
      <c r="O29" s="32"/>
      <c r="P29" s="32">
        <v>150</v>
      </c>
      <c r="Q29" s="32" t="s">
        <v>193</v>
      </c>
      <c r="R29" s="32" t="s">
        <v>194</v>
      </c>
      <c r="S29" s="32">
        <v>450</v>
      </c>
      <c r="T29" s="32">
        <v>57</v>
      </c>
      <c r="U29" s="32"/>
      <c r="V29" s="52"/>
      <c r="W29" s="52"/>
      <c r="X29" s="32"/>
      <c r="Y29" s="32"/>
      <c r="Z29" s="32"/>
      <c r="AA29" s="32"/>
      <c r="AB29" s="32"/>
      <c r="AC29" s="32"/>
      <c r="AD29" s="32"/>
      <c r="AE29" s="32"/>
      <c r="AF29" s="32" t="s">
        <v>206</v>
      </c>
      <c r="AG29" s="32" t="s">
        <v>207</v>
      </c>
      <c r="AH29" s="65">
        <v>44834</v>
      </c>
      <c r="AI29" s="32"/>
    </row>
    <row r="30" s="4" customFormat="1" ht="165" customHeight="1" spans="1:35">
      <c r="A30" s="31">
        <v>4</v>
      </c>
      <c r="B30" s="32" t="s">
        <v>208</v>
      </c>
      <c r="C30" s="32" t="s">
        <v>209</v>
      </c>
      <c r="D30" s="32" t="s">
        <v>42</v>
      </c>
      <c r="E30" s="32" t="s">
        <v>190</v>
      </c>
      <c r="F30" s="32" t="s">
        <v>210</v>
      </c>
      <c r="G30" s="32" t="s">
        <v>211</v>
      </c>
      <c r="H30" s="32"/>
      <c r="I30" s="32"/>
      <c r="J30" s="32"/>
      <c r="K30" s="32"/>
      <c r="L30" s="32"/>
      <c r="M30" s="32">
        <v>1</v>
      </c>
      <c r="N30" s="32"/>
      <c r="O30" s="32"/>
      <c r="P30" s="32">
        <v>700</v>
      </c>
      <c r="Q30" s="32" t="s">
        <v>212</v>
      </c>
      <c r="R30" s="32" t="s">
        <v>213</v>
      </c>
      <c r="S30" s="32">
        <v>700</v>
      </c>
      <c r="T30" s="32">
        <v>200</v>
      </c>
      <c r="U30" s="32"/>
      <c r="V30" s="52"/>
      <c r="W30" s="52"/>
      <c r="X30" s="32"/>
      <c r="Y30" s="32"/>
      <c r="Z30" s="32"/>
      <c r="AA30" s="32"/>
      <c r="AB30" s="32"/>
      <c r="AC30" s="32"/>
      <c r="AD30" s="32"/>
      <c r="AE30" s="32"/>
      <c r="AF30" s="32" t="s">
        <v>214</v>
      </c>
      <c r="AG30" s="32" t="s">
        <v>215</v>
      </c>
      <c r="AH30" s="65">
        <v>44772</v>
      </c>
      <c r="AI30" s="32"/>
    </row>
    <row r="31" s="4" customFormat="1" ht="165" customHeight="1" spans="1:35">
      <c r="A31" s="31">
        <v>5</v>
      </c>
      <c r="B31" s="32" t="s">
        <v>216</v>
      </c>
      <c r="C31" s="32" t="s">
        <v>217</v>
      </c>
      <c r="D31" s="32" t="s">
        <v>42</v>
      </c>
      <c r="E31" s="32" t="s">
        <v>190</v>
      </c>
      <c r="F31" s="32" t="s">
        <v>210</v>
      </c>
      <c r="G31" s="32" t="s">
        <v>218</v>
      </c>
      <c r="H31" s="32">
        <v>1</v>
      </c>
      <c r="I31" s="32"/>
      <c r="J31" s="32"/>
      <c r="K31" s="32"/>
      <c r="L31" s="32"/>
      <c r="M31" s="32"/>
      <c r="N31" s="32"/>
      <c r="O31" s="32"/>
      <c r="P31" s="32">
        <v>700</v>
      </c>
      <c r="Q31" s="32" t="s">
        <v>212</v>
      </c>
      <c r="R31" s="32" t="s">
        <v>213</v>
      </c>
      <c r="S31" s="32">
        <v>700</v>
      </c>
      <c r="T31" s="32">
        <v>200</v>
      </c>
      <c r="U31" s="32"/>
      <c r="V31" s="52"/>
      <c r="W31" s="52"/>
      <c r="X31" s="32"/>
      <c r="Y31" s="32"/>
      <c r="Z31" s="32"/>
      <c r="AA31" s="32"/>
      <c r="AB31" s="32"/>
      <c r="AC31" s="32"/>
      <c r="AD31" s="32"/>
      <c r="AE31" s="32"/>
      <c r="AF31" s="32" t="s">
        <v>219</v>
      </c>
      <c r="AG31" s="32" t="s">
        <v>215</v>
      </c>
      <c r="AH31" s="65">
        <v>44772</v>
      </c>
      <c r="AI31" s="32"/>
    </row>
    <row r="32" s="4" customFormat="1" ht="211" customHeight="1" spans="1:35">
      <c r="A32" s="31">
        <v>6</v>
      </c>
      <c r="B32" s="32" t="s">
        <v>220</v>
      </c>
      <c r="C32" s="32" t="s">
        <v>221</v>
      </c>
      <c r="D32" s="32" t="s">
        <v>42</v>
      </c>
      <c r="E32" s="32" t="s">
        <v>190</v>
      </c>
      <c r="F32" s="32" t="s">
        <v>222</v>
      </c>
      <c r="G32" s="32" t="s">
        <v>223</v>
      </c>
      <c r="H32" s="32">
        <v>1</v>
      </c>
      <c r="I32" s="32"/>
      <c r="J32" s="32"/>
      <c r="K32" s="32"/>
      <c r="L32" s="32"/>
      <c r="M32" s="32"/>
      <c r="N32" s="32"/>
      <c r="O32" s="32"/>
      <c r="P32" s="32">
        <v>200</v>
      </c>
      <c r="Q32" s="32" t="s">
        <v>224</v>
      </c>
      <c r="R32" s="32" t="s">
        <v>225</v>
      </c>
      <c r="S32" s="32">
        <v>800</v>
      </c>
      <c r="T32" s="32">
        <v>95</v>
      </c>
      <c r="U32" s="32"/>
      <c r="V32" s="52"/>
      <c r="W32" s="52"/>
      <c r="X32" s="32"/>
      <c r="Y32" s="32"/>
      <c r="Z32" s="32"/>
      <c r="AA32" s="32"/>
      <c r="AB32" s="32"/>
      <c r="AC32" s="32"/>
      <c r="AD32" s="32"/>
      <c r="AE32" s="32"/>
      <c r="AF32" s="32" t="s">
        <v>226</v>
      </c>
      <c r="AG32" s="32" t="s">
        <v>227</v>
      </c>
      <c r="AH32" s="65">
        <v>44834</v>
      </c>
      <c r="AI32" s="32"/>
    </row>
    <row r="33" s="4" customFormat="1" ht="189" customHeight="1" spans="1:35">
      <c r="A33" s="31">
        <v>7</v>
      </c>
      <c r="B33" s="32" t="s">
        <v>228</v>
      </c>
      <c r="C33" s="32" t="s">
        <v>229</v>
      </c>
      <c r="D33" s="32" t="s">
        <v>42</v>
      </c>
      <c r="E33" s="32" t="s">
        <v>190</v>
      </c>
      <c r="F33" s="32" t="s">
        <v>210</v>
      </c>
      <c r="G33" s="32" t="s">
        <v>230</v>
      </c>
      <c r="H33" s="32">
        <v>1</v>
      </c>
      <c r="I33" s="32"/>
      <c r="J33" s="32"/>
      <c r="K33" s="32"/>
      <c r="L33" s="32"/>
      <c r="M33" s="32"/>
      <c r="N33" s="32"/>
      <c r="O33" s="32"/>
      <c r="P33" s="32">
        <v>300</v>
      </c>
      <c r="Q33" s="32" t="s">
        <v>212</v>
      </c>
      <c r="R33" s="32" t="s">
        <v>213</v>
      </c>
      <c r="S33" s="32">
        <v>300</v>
      </c>
      <c r="T33" s="32">
        <v>100</v>
      </c>
      <c r="U33" s="32"/>
      <c r="V33" s="52"/>
      <c r="W33" s="52"/>
      <c r="X33" s="32"/>
      <c r="Y33" s="32"/>
      <c r="Z33" s="32"/>
      <c r="AA33" s="32"/>
      <c r="AB33" s="32"/>
      <c r="AC33" s="32"/>
      <c r="AD33" s="32"/>
      <c r="AE33" s="32"/>
      <c r="AF33" s="32" t="s">
        <v>231</v>
      </c>
      <c r="AG33" s="32" t="s">
        <v>232</v>
      </c>
      <c r="AH33" s="65">
        <v>44834</v>
      </c>
      <c r="AI33" s="32"/>
    </row>
    <row r="34" s="4" customFormat="1" ht="196" customHeight="1" spans="1:35">
      <c r="A34" s="31">
        <v>8</v>
      </c>
      <c r="B34" s="32" t="s">
        <v>233</v>
      </c>
      <c r="C34" s="32" t="s">
        <v>234</v>
      </c>
      <c r="D34" s="32" t="s">
        <v>42</v>
      </c>
      <c r="E34" s="32" t="s">
        <v>190</v>
      </c>
      <c r="F34" s="32" t="s">
        <v>235</v>
      </c>
      <c r="G34" s="32" t="s">
        <v>236</v>
      </c>
      <c r="H34" s="32">
        <v>1</v>
      </c>
      <c r="I34" s="32"/>
      <c r="J34" s="32"/>
      <c r="K34" s="32"/>
      <c r="L34" s="32"/>
      <c r="M34" s="32"/>
      <c r="N34" s="32"/>
      <c r="O34" s="32"/>
      <c r="P34" s="32">
        <v>100</v>
      </c>
      <c r="Q34" s="32" t="s">
        <v>212</v>
      </c>
      <c r="R34" s="32" t="s">
        <v>213</v>
      </c>
      <c r="S34" s="32">
        <v>300</v>
      </c>
      <c r="T34" s="32">
        <v>100</v>
      </c>
      <c r="U34" s="32"/>
      <c r="V34" s="52"/>
      <c r="W34" s="52"/>
      <c r="X34" s="32"/>
      <c r="Y34" s="32"/>
      <c r="Z34" s="32"/>
      <c r="AA34" s="32"/>
      <c r="AB34" s="32"/>
      <c r="AC34" s="32"/>
      <c r="AD34" s="32"/>
      <c r="AE34" s="32"/>
      <c r="AF34" s="32" t="s">
        <v>237</v>
      </c>
      <c r="AG34" s="32" t="s">
        <v>232</v>
      </c>
      <c r="AH34" s="65">
        <v>44834</v>
      </c>
      <c r="AI34" s="32"/>
    </row>
    <row r="35" s="4" customFormat="1" ht="165" customHeight="1" spans="1:35">
      <c r="A35" s="31">
        <v>9</v>
      </c>
      <c r="B35" s="32" t="s">
        <v>238</v>
      </c>
      <c r="C35" s="32" t="s">
        <v>239</v>
      </c>
      <c r="D35" s="32" t="s">
        <v>42</v>
      </c>
      <c r="E35" s="32" t="s">
        <v>240</v>
      </c>
      <c r="F35" s="32" t="s">
        <v>241</v>
      </c>
      <c r="G35" s="32" t="s">
        <v>242</v>
      </c>
      <c r="H35" s="32"/>
      <c r="I35" s="32"/>
      <c r="J35" s="32"/>
      <c r="K35" s="32"/>
      <c r="L35" s="32"/>
      <c r="M35" s="32">
        <v>1</v>
      </c>
      <c r="N35" s="32"/>
      <c r="O35" s="32"/>
      <c r="P35" s="32">
        <v>3</v>
      </c>
      <c r="Q35" s="32" t="s">
        <v>243</v>
      </c>
      <c r="R35" s="32" t="s">
        <v>244</v>
      </c>
      <c r="S35" s="32">
        <v>200</v>
      </c>
      <c r="T35" s="32">
        <v>68</v>
      </c>
      <c r="U35" s="32"/>
      <c r="V35" s="52"/>
      <c r="W35" s="52"/>
      <c r="X35" s="32"/>
      <c r="Y35" s="32"/>
      <c r="Z35" s="32"/>
      <c r="AA35" s="32"/>
      <c r="AB35" s="32"/>
      <c r="AC35" s="32"/>
      <c r="AD35" s="32"/>
      <c r="AE35" s="32"/>
      <c r="AF35" s="32" t="s">
        <v>245</v>
      </c>
      <c r="AG35" s="32" t="s">
        <v>246</v>
      </c>
      <c r="AH35" s="65">
        <v>44772</v>
      </c>
      <c r="AI35" s="32"/>
    </row>
    <row r="36" s="4" customFormat="1" ht="165" customHeight="1" spans="1:35">
      <c r="A36" s="31">
        <v>10</v>
      </c>
      <c r="B36" s="32" t="s">
        <v>247</v>
      </c>
      <c r="C36" s="32" t="s">
        <v>248</v>
      </c>
      <c r="D36" s="32" t="s">
        <v>42</v>
      </c>
      <c r="E36" s="32" t="s">
        <v>240</v>
      </c>
      <c r="F36" s="32" t="s">
        <v>249</v>
      </c>
      <c r="G36" s="32" t="s">
        <v>250</v>
      </c>
      <c r="H36" s="32"/>
      <c r="I36" s="32"/>
      <c r="J36" s="32"/>
      <c r="K36" s="32"/>
      <c r="L36" s="32"/>
      <c r="M36" s="32">
        <v>1</v>
      </c>
      <c r="N36" s="32"/>
      <c r="O36" s="32"/>
      <c r="P36" s="32">
        <v>35</v>
      </c>
      <c r="Q36" s="32" t="s">
        <v>243</v>
      </c>
      <c r="R36" s="32" t="s">
        <v>244</v>
      </c>
      <c r="S36" s="32">
        <v>200</v>
      </c>
      <c r="T36" s="32">
        <v>68</v>
      </c>
      <c r="U36" s="32"/>
      <c r="V36" s="52"/>
      <c r="W36" s="52"/>
      <c r="X36" s="32"/>
      <c r="Y36" s="32"/>
      <c r="Z36" s="32"/>
      <c r="AA36" s="32"/>
      <c r="AB36" s="32"/>
      <c r="AC36" s="32"/>
      <c r="AD36" s="32"/>
      <c r="AE36" s="32"/>
      <c r="AF36" s="32" t="s">
        <v>251</v>
      </c>
      <c r="AG36" s="32" t="s">
        <v>252</v>
      </c>
      <c r="AH36" s="65">
        <v>44772</v>
      </c>
      <c r="AI36" s="32"/>
    </row>
    <row r="37" s="4" customFormat="1" ht="165" customHeight="1" spans="1:35">
      <c r="A37" s="31">
        <v>11</v>
      </c>
      <c r="B37" s="32" t="s">
        <v>253</v>
      </c>
      <c r="C37" s="32" t="s">
        <v>254</v>
      </c>
      <c r="D37" s="32" t="s">
        <v>42</v>
      </c>
      <c r="E37" s="32" t="s">
        <v>240</v>
      </c>
      <c r="F37" s="32" t="s">
        <v>255</v>
      </c>
      <c r="G37" s="32" t="s">
        <v>256</v>
      </c>
      <c r="H37" s="32"/>
      <c r="I37" s="32"/>
      <c r="J37" s="32"/>
      <c r="K37" s="32"/>
      <c r="L37" s="32"/>
      <c r="M37" s="32">
        <v>1</v>
      </c>
      <c r="N37" s="32"/>
      <c r="O37" s="32"/>
      <c r="P37" s="32">
        <v>35</v>
      </c>
      <c r="Q37" s="32" t="s">
        <v>243</v>
      </c>
      <c r="R37" s="32" t="s">
        <v>244</v>
      </c>
      <c r="S37" s="32">
        <v>200</v>
      </c>
      <c r="T37" s="32">
        <v>40</v>
      </c>
      <c r="U37" s="32"/>
      <c r="V37" s="52"/>
      <c r="W37" s="52"/>
      <c r="X37" s="32"/>
      <c r="Y37" s="32"/>
      <c r="Z37" s="32"/>
      <c r="AA37" s="32"/>
      <c r="AB37" s="32"/>
      <c r="AC37" s="32"/>
      <c r="AD37" s="32"/>
      <c r="AE37" s="32"/>
      <c r="AF37" s="32" t="s">
        <v>257</v>
      </c>
      <c r="AG37" s="32" t="s">
        <v>258</v>
      </c>
      <c r="AH37" s="65">
        <v>44772</v>
      </c>
      <c r="AI37" s="32"/>
    </row>
    <row r="38" s="4" customFormat="1" ht="176" customHeight="1" spans="1:35">
      <c r="A38" s="31">
        <v>12</v>
      </c>
      <c r="B38" s="32" t="s">
        <v>259</v>
      </c>
      <c r="C38" s="32" t="s">
        <v>260</v>
      </c>
      <c r="D38" s="32" t="s">
        <v>42</v>
      </c>
      <c r="E38" s="32" t="s">
        <v>190</v>
      </c>
      <c r="F38" s="32" t="s">
        <v>261</v>
      </c>
      <c r="G38" s="32" t="s">
        <v>262</v>
      </c>
      <c r="H38" s="32">
        <v>1</v>
      </c>
      <c r="I38" s="32"/>
      <c r="J38" s="32"/>
      <c r="K38" s="32"/>
      <c r="L38" s="32"/>
      <c r="M38" s="32"/>
      <c r="N38" s="32"/>
      <c r="O38" s="32"/>
      <c r="P38" s="32">
        <v>400</v>
      </c>
      <c r="Q38" s="32" t="s">
        <v>263</v>
      </c>
      <c r="R38" s="32" t="s">
        <v>264</v>
      </c>
      <c r="S38" s="32">
        <v>450</v>
      </c>
      <c r="T38" s="32">
        <v>100</v>
      </c>
      <c r="U38" s="32"/>
      <c r="V38" s="52"/>
      <c r="W38" s="52"/>
      <c r="X38" s="32"/>
      <c r="Y38" s="32"/>
      <c r="Z38" s="32"/>
      <c r="AA38" s="32"/>
      <c r="AB38" s="32"/>
      <c r="AC38" s="32"/>
      <c r="AD38" s="32"/>
      <c r="AE38" s="32"/>
      <c r="AF38" s="32" t="s">
        <v>265</v>
      </c>
      <c r="AG38" s="32" t="s">
        <v>266</v>
      </c>
      <c r="AH38" s="65">
        <v>44834</v>
      </c>
      <c r="AI38" s="32"/>
    </row>
    <row r="39" s="4" customFormat="1" ht="314" customHeight="1" spans="1:35">
      <c r="A39" s="31">
        <v>13</v>
      </c>
      <c r="B39" s="32" t="s">
        <v>267</v>
      </c>
      <c r="C39" s="32" t="s">
        <v>268</v>
      </c>
      <c r="D39" s="32" t="s">
        <v>42</v>
      </c>
      <c r="E39" s="32" t="s">
        <v>190</v>
      </c>
      <c r="F39" s="32" t="s">
        <v>269</v>
      </c>
      <c r="G39" s="32" t="s">
        <v>270</v>
      </c>
      <c r="H39" s="32">
        <v>1</v>
      </c>
      <c r="I39" s="32"/>
      <c r="J39" s="32"/>
      <c r="K39" s="32"/>
      <c r="L39" s="32"/>
      <c r="M39" s="32"/>
      <c r="N39" s="32"/>
      <c r="O39" s="32"/>
      <c r="P39" s="32">
        <v>35</v>
      </c>
      <c r="Q39" s="32" t="s">
        <v>271</v>
      </c>
      <c r="R39" s="32" t="s">
        <v>272</v>
      </c>
      <c r="S39" s="32">
        <v>880</v>
      </c>
      <c r="T39" s="32">
        <v>500</v>
      </c>
      <c r="U39" s="32"/>
      <c r="V39" s="52"/>
      <c r="W39" s="52"/>
      <c r="X39" s="32"/>
      <c r="Y39" s="32"/>
      <c r="Z39" s="32"/>
      <c r="AA39" s="32"/>
      <c r="AB39" s="32"/>
      <c r="AC39" s="32"/>
      <c r="AD39" s="32"/>
      <c r="AE39" s="32"/>
      <c r="AF39" s="32" t="s">
        <v>273</v>
      </c>
      <c r="AG39" s="32" t="s">
        <v>274</v>
      </c>
      <c r="AH39" s="65">
        <v>44834</v>
      </c>
      <c r="AI39" s="32"/>
    </row>
    <row r="40" s="4" customFormat="1" ht="198" customHeight="1" spans="1:35">
      <c r="A40" s="31">
        <v>14</v>
      </c>
      <c r="B40" s="32" t="s">
        <v>275</v>
      </c>
      <c r="C40" s="32" t="s">
        <v>276</v>
      </c>
      <c r="D40" s="32" t="s">
        <v>42</v>
      </c>
      <c r="E40" s="32" t="s">
        <v>204</v>
      </c>
      <c r="F40" s="32" t="s">
        <v>277</v>
      </c>
      <c r="G40" s="32" t="s">
        <v>278</v>
      </c>
      <c r="H40" s="32">
        <v>1</v>
      </c>
      <c r="I40" s="32"/>
      <c r="J40" s="32"/>
      <c r="K40" s="32"/>
      <c r="L40" s="32"/>
      <c r="M40" s="32"/>
      <c r="N40" s="32"/>
      <c r="O40" s="32"/>
      <c r="P40" s="32">
        <v>342</v>
      </c>
      <c r="Q40" s="32" t="s">
        <v>271</v>
      </c>
      <c r="R40" s="32" t="s">
        <v>272</v>
      </c>
      <c r="S40" s="32">
        <v>600</v>
      </c>
      <c r="T40" s="32">
        <v>125</v>
      </c>
      <c r="U40" s="32"/>
      <c r="V40" s="52"/>
      <c r="W40" s="52"/>
      <c r="X40" s="32"/>
      <c r="Y40" s="32"/>
      <c r="Z40" s="32"/>
      <c r="AA40" s="32"/>
      <c r="AB40" s="32"/>
      <c r="AC40" s="32"/>
      <c r="AD40" s="32"/>
      <c r="AE40" s="32"/>
      <c r="AF40" s="32" t="s">
        <v>279</v>
      </c>
      <c r="AG40" s="32" t="s">
        <v>280</v>
      </c>
      <c r="AH40" s="65">
        <v>44834</v>
      </c>
      <c r="AI40" s="32"/>
    </row>
    <row r="41" s="4" customFormat="1" ht="236" customHeight="1" spans="1:35">
      <c r="A41" s="31">
        <v>15</v>
      </c>
      <c r="B41" s="32" t="s">
        <v>281</v>
      </c>
      <c r="C41" s="32" t="s">
        <v>282</v>
      </c>
      <c r="D41" s="32" t="s">
        <v>42</v>
      </c>
      <c r="E41" s="32" t="s">
        <v>240</v>
      </c>
      <c r="F41" s="32" t="s">
        <v>283</v>
      </c>
      <c r="G41" s="32" t="s">
        <v>284</v>
      </c>
      <c r="H41" s="32"/>
      <c r="I41" s="32"/>
      <c r="J41" s="32"/>
      <c r="K41" s="32"/>
      <c r="L41" s="32"/>
      <c r="M41" s="32">
        <v>1</v>
      </c>
      <c r="N41" s="32"/>
      <c r="O41" s="32"/>
      <c r="P41" s="32">
        <v>35</v>
      </c>
      <c r="Q41" s="32" t="s">
        <v>271</v>
      </c>
      <c r="R41" s="32" t="s">
        <v>272</v>
      </c>
      <c r="S41" s="32">
        <v>300</v>
      </c>
      <c r="T41" s="32">
        <v>69</v>
      </c>
      <c r="U41" s="32"/>
      <c r="V41" s="52"/>
      <c r="W41" s="52"/>
      <c r="X41" s="32"/>
      <c r="Y41" s="32"/>
      <c r="Z41" s="32"/>
      <c r="AA41" s="32"/>
      <c r="AB41" s="32"/>
      <c r="AC41" s="32"/>
      <c r="AD41" s="32"/>
      <c r="AE41" s="32"/>
      <c r="AF41" s="32" t="s">
        <v>285</v>
      </c>
      <c r="AG41" s="32" t="s">
        <v>286</v>
      </c>
      <c r="AH41" s="65">
        <v>44772</v>
      </c>
      <c r="AI41" s="32"/>
    </row>
    <row r="42" s="4" customFormat="1" ht="198" customHeight="1" spans="1:35">
      <c r="A42" s="31">
        <v>16</v>
      </c>
      <c r="B42" s="32" t="s">
        <v>287</v>
      </c>
      <c r="C42" s="32" t="s">
        <v>288</v>
      </c>
      <c r="D42" s="32" t="s">
        <v>42</v>
      </c>
      <c r="E42" s="32" t="s">
        <v>289</v>
      </c>
      <c r="F42" s="32" t="s">
        <v>290</v>
      </c>
      <c r="G42" s="32" t="s">
        <v>291</v>
      </c>
      <c r="H42" s="32"/>
      <c r="I42" s="32"/>
      <c r="J42" s="32"/>
      <c r="K42" s="32"/>
      <c r="L42" s="32"/>
      <c r="M42" s="32"/>
      <c r="N42" s="32">
        <v>1</v>
      </c>
      <c r="O42" s="32"/>
      <c r="P42" s="32">
        <v>500</v>
      </c>
      <c r="Q42" s="32" t="s">
        <v>292</v>
      </c>
      <c r="R42" s="32" t="s">
        <v>293</v>
      </c>
      <c r="S42" s="32">
        <v>82</v>
      </c>
      <c r="T42" s="32">
        <v>18</v>
      </c>
      <c r="U42" s="32"/>
      <c r="V42" s="52"/>
      <c r="W42" s="52"/>
      <c r="X42" s="32"/>
      <c r="Y42" s="32"/>
      <c r="Z42" s="32"/>
      <c r="AA42" s="32"/>
      <c r="AB42" s="32"/>
      <c r="AC42" s="32"/>
      <c r="AD42" s="32"/>
      <c r="AE42" s="32"/>
      <c r="AF42" s="32" t="s">
        <v>294</v>
      </c>
      <c r="AG42" s="32" t="s">
        <v>295</v>
      </c>
      <c r="AH42" s="65">
        <v>44834</v>
      </c>
      <c r="AI42" s="32"/>
    </row>
    <row r="43" s="4" customFormat="1" ht="60" customHeight="1" spans="1:35">
      <c r="A43" s="41" t="s">
        <v>296</v>
      </c>
      <c r="B43" s="42"/>
      <c r="C43" s="42"/>
      <c r="D43" s="42"/>
      <c r="E43" s="42"/>
      <c r="F43" s="42"/>
      <c r="G43" s="43"/>
      <c r="H43" s="44">
        <v>5</v>
      </c>
      <c r="I43" s="44"/>
      <c r="J43" s="44"/>
      <c r="K43" s="44"/>
      <c r="L43" s="44"/>
      <c r="M43" s="44"/>
      <c r="N43" s="44"/>
      <c r="O43" s="44"/>
      <c r="P43" s="44">
        <f>SUM(P44:P48)</f>
        <v>6965</v>
      </c>
      <c r="Q43" s="44">
        <f>SUM(Q44:Q48)</f>
        <v>0</v>
      </c>
      <c r="R43" s="44">
        <f>SUM(R44:R48)</f>
        <v>0</v>
      </c>
      <c r="S43" s="44">
        <f>SUM(S44:S48)</f>
        <v>1759</v>
      </c>
      <c r="T43" s="44">
        <f>SUM(T44:T48)</f>
        <v>1759</v>
      </c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="4" customFormat="1" ht="211" customHeight="1" spans="1:35">
      <c r="A44" s="31">
        <v>1</v>
      </c>
      <c r="B44" s="32" t="s">
        <v>297</v>
      </c>
      <c r="C44" s="32" t="s">
        <v>298</v>
      </c>
      <c r="D44" s="32" t="s">
        <v>42</v>
      </c>
      <c r="E44" s="32" t="s">
        <v>299</v>
      </c>
      <c r="F44" s="32" t="s">
        <v>300</v>
      </c>
      <c r="G44" s="32" t="s">
        <v>301</v>
      </c>
      <c r="H44" s="32">
        <v>1</v>
      </c>
      <c r="I44" s="32"/>
      <c r="J44" s="32"/>
      <c r="K44" s="32"/>
      <c r="L44" s="32"/>
      <c r="M44" s="32"/>
      <c r="N44" s="32"/>
      <c r="O44" s="32"/>
      <c r="P44" s="32">
        <v>2678</v>
      </c>
      <c r="Q44" s="32" t="s">
        <v>302</v>
      </c>
      <c r="R44" s="32" t="s">
        <v>303</v>
      </c>
      <c r="S44" s="32">
        <v>900</v>
      </c>
      <c r="T44" s="32">
        <v>900</v>
      </c>
      <c r="U44" s="32"/>
      <c r="V44" s="52"/>
      <c r="W44" s="52"/>
      <c r="X44" s="32"/>
      <c r="Y44" s="32"/>
      <c r="Z44" s="32"/>
      <c r="AA44" s="32"/>
      <c r="AB44" s="32"/>
      <c r="AC44" s="32"/>
      <c r="AD44" s="32"/>
      <c r="AE44" s="32"/>
      <c r="AF44" s="32" t="s">
        <v>304</v>
      </c>
      <c r="AG44" s="32" t="s">
        <v>305</v>
      </c>
      <c r="AH44" s="66">
        <v>44866</v>
      </c>
      <c r="AI44" s="32"/>
    </row>
    <row r="45" s="4" customFormat="1" ht="253" customHeight="1" spans="1:35">
      <c r="A45" s="31">
        <v>2</v>
      </c>
      <c r="B45" s="32" t="s">
        <v>306</v>
      </c>
      <c r="C45" s="32" t="s">
        <v>307</v>
      </c>
      <c r="D45" s="32" t="s">
        <v>42</v>
      </c>
      <c r="E45" s="32" t="s">
        <v>61</v>
      </c>
      <c r="F45" s="32" t="s">
        <v>308</v>
      </c>
      <c r="G45" s="32" t="s">
        <v>309</v>
      </c>
      <c r="H45" s="32">
        <v>1</v>
      </c>
      <c r="I45" s="32"/>
      <c r="J45" s="32"/>
      <c r="K45" s="32"/>
      <c r="L45" s="32"/>
      <c r="M45" s="32"/>
      <c r="N45" s="32"/>
      <c r="O45" s="32"/>
      <c r="P45" s="32">
        <v>2158</v>
      </c>
      <c r="Q45" s="32" t="s">
        <v>310</v>
      </c>
      <c r="R45" s="32" t="s">
        <v>311</v>
      </c>
      <c r="S45" s="32">
        <v>281</v>
      </c>
      <c r="T45" s="32">
        <v>281</v>
      </c>
      <c r="U45" s="32"/>
      <c r="V45" s="52"/>
      <c r="W45" s="52"/>
      <c r="X45" s="32"/>
      <c r="Y45" s="32"/>
      <c r="Z45" s="32"/>
      <c r="AA45" s="32"/>
      <c r="AB45" s="32"/>
      <c r="AC45" s="32"/>
      <c r="AD45" s="32"/>
      <c r="AE45" s="32"/>
      <c r="AF45" s="32" t="s">
        <v>312</v>
      </c>
      <c r="AG45" s="32" t="s">
        <v>313</v>
      </c>
      <c r="AH45" s="66">
        <v>44866</v>
      </c>
      <c r="AI45" s="32"/>
    </row>
    <row r="46" s="4" customFormat="1" ht="243" spans="1:35">
      <c r="A46" s="31">
        <v>3</v>
      </c>
      <c r="B46" s="32" t="s">
        <v>314</v>
      </c>
      <c r="C46" s="32" t="s">
        <v>315</v>
      </c>
      <c r="D46" s="32" t="s">
        <v>42</v>
      </c>
      <c r="E46" s="32" t="s">
        <v>61</v>
      </c>
      <c r="F46" s="32" t="s">
        <v>308</v>
      </c>
      <c r="G46" s="32" t="s">
        <v>316</v>
      </c>
      <c r="H46" s="32">
        <v>1</v>
      </c>
      <c r="I46" s="32"/>
      <c r="J46" s="32"/>
      <c r="K46" s="32"/>
      <c r="L46" s="32"/>
      <c r="M46" s="32"/>
      <c r="N46" s="32"/>
      <c r="O46" s="32"/>
      <c r="P46" s="32">
        <v>1583</v>
      </c>
      <c r="Q46" s="32" t="s">
        <v>310</v>
      </c>
      <c r="R46" s="32" t="s">
        <v>311</v>
      </c>
      <c r="S46" s="32">
        <v>198</v>
      </c>
      <c r="T46" s="32">
        <v>198</v>
      </c>
      <c r="U46" s="32"/>
      <c r="V46" s="52"/>
      <c r="W46" s="52"/>
      <c r="X46" s="32"/>
      <c r="Y46" s="32"/>
      <c r="Z46" s="32"/>
      <c r="AA46" s="32"/>
      <c r="AB46" s="32"/>
      <c r="AC46" s="32"/>
      <c r="AD46" s="32"/>
      <c r="AE46" s="32"/>
      <c r="AF46" s="32" t="s">
        <v>317</v>
      </c>
      <c r="AG46" s="32" t="s">
        <v>313</v>
      </c>
      <c r="AH46" s="66">
        <v>44866</v>
      </c>
      <c r="AI46" s="32"/>
    </row>
    <row r="47" s="4" customFormat="1" ht="222" customHeight="1" spans="1:35">
      <c r="A47" s="31">
        <v>4</v>
      </c>
      <c r="B47" s="32" t="s">
        <v>318</v>
      </c>
      <c r="C47" s="32" t="s">
        <v>319</v>
      </c>
      <c r="D47" s="32" t="s">
        <v>42</v>
      </c>
      <c r="E47" s="32" t="s">
        <v>43</v>
      </c>
      <c r="F47" s="32" t="s">
        <v>308</v>
      </c>
      <c r="G47" s="32" t="s">
        <v>320</v>
      </c>
      <c r="H47" s="32">
        <v>1</v>
      </c>
      <c r="I47" s="32"/>
      <c r="J47" s="32"/>
      <c r="K47" s="32"/>
      <c r="L47" s="32"/>
      <c r="M47" s="32"/>
      <c r="N47" s="32"/>
      <c r="O47" s="32"/>
      <c r="P47" s="32">
        <v>252</v>
      </c>
      <c r="Q47" s="32" t="s">
        <v>321</v>
      </c>
      <c r="R47" s="32" t="s">
        <v>322</v>
      </c>
      <c r="S47" s="32">
        <v>180</v>
      </c>
      <c r="T47" s="32">
        <v>180</v>
      </c>
      <c r="U47" s="32"/>
      <c r="V47" s="52"/>
      <c r="W47" s="52"/>
      <c r="X47" s="32"/>
      <c r="Y47" s="32"/>
      <c r="Z47" s="32"/>
      <c r="AA47" s="32"/>
      <c r="AB47" s="32"/>
      <c r="AC47" s="32"/>
      <c r="AD47" s="32"/>
      <c r="AE47" s="32"/>
      <c r="AF47" s="32" t="s">
        <v>323</v>
      </c>
      <c r="AG47" s="32" t="s">
        <v>305</v>
      </c>
      <c r="AH47" s="66">
        <v>44866</v>
      </c>
      <c r="AI47" s="32"/>
    </row>
    <row r="48" s="4" customFormat="1" ht="261" customHeight="1" spans="1:35">
      <c r="A48" s="31">
        <v>5</v>
      </c>
      <c r="B48" s="32" t="s">
        <v>324</v>
      </c>
      <c r="C48" s="32" t="s">
        <v>325</v>
      </c>
      <c r="D48" s="32" t="s">
        <v>42</v>
      </c>
      <c r="E48" s="32" t="s">
        <v>299</v>
      </c>
      <c r="F48" s="32" t="s">
        <v>308</v>
      </c>
      <c r="G48" s="32" t="s">
        <v>326</v>
      </c>
      <c r="H48" s="32">
        <v>1</v>
      </c>
      <c r="I48" s="32"/>
      <c r="J48" s="32"/>
      <c r="K48" s="32"/>
      <c r="L48" s="32"/>
      <c r="M48" s="32"/>
      <c r="N48" s="32"/>
      <c r="O48" s="32"/>
      <c r="P48" s="32">
        <v>294</v>
      </c>
      <c r="Q48" s="32" t="s">
        <v>327</v>
      </c>
      <c r="R48" s="32" t="s">
        <v>328</v>
      </c>
      <c r="S48" s="32">
        <v>200</v>
      </c>
      <c r="T48" s="32">
        <v>200</v>
      </c>
      <c r="U48" s="32"/>
      <c r="V48" s="52"/>
      <c r="W48" s="52"/>
      <c r="X48" s="32"/>
      <c r="Y48" s="32"/>
      <c r="Z48" s="32"/>
      <c r="AA48" s="32"/>
      <c r="AB48" s="32"/>
      <c r="AC48" s="32"/>
      <c r="AD48" s="32"/>
      <c r="AE48" s="32"/>
      <c r="AF48" s="32" t="s">
        <v>329</v>
      </c>
      <c r="AG48" s="32" t="s">
        <v>330</v>
      </c>
      <c r="AH48" s="66">
        <v>44866</v>
      </c>
      <c r="AI48" s="32"/>
    </row>
    <row r="49" s="4" customFormat="1" ht="60" customHeight="1" spans="1:35">
      <c r="A49" s="37" t="s">
        <v>331</v>
      </c>
      <c r="B49" s="38"/>
      <c r="C49" s="38"/>
      <c r="D49" s="38"/>
      <c r="E49" s="38"/>
      <c r="F49" s="38"/>
      <c r="G49" s="39"/>
      <c r="H49" s="40">
        <v>2</v>
      </c>
      <c r="I49" s="40"/>
      <c r="J49" s="40">
        <v>3</v>
      </c>
      <c r="K49" s="40"/>
      <c r="L49" s="40">
        <v>1</v>
      </c>
      <c r="M49" s="40"/>
      <c r="N49" s="40"/>
      <c r="O49" s="40"/>
      <c r="P49" s="40">
        <v>2163</v>
      </c>
      <c r="Q49" s="40"/>
      <c r="R49" s="40"/>
      <c r="S49" s="40">
        <v>1723</v>
      </c>
      <c r="T49" s="40">
        <v>1723</v>
      </c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</row>
    <row r="50" s="4" customFormat="1" ht="144" customHeight="1" spans="1:35">
      <c r="A50" s="31">
        <v>1</v>
      </c>
      <c r="B50" s="32" t="s">
        <v>332</v>
      </c>
      <c r="C50" s="32" t="s">
        <v>333</v>
      </c>
      <c r="D50" s="32" t="s">
        <v>42</v>
      </c>
      <c r="E50" s="32" t="s">
        <v>334</v>
      </c>
      <c r="F50" s="32" t="s">
        <v>335</v>
      </c>
      <c r="G50" s="32" t="s">
        <v>336</v>
      </c>
      <c r="H50" s="32">
        <v>1</v>
      </c>
      <c r="I50" s="32"/>
      <c r="J50" s="32"/>
      <c r="K50" s="32"/>
      <c r="L50" s="32"/>
      <c r="M50" s="32"/>
      <c r="N50" s="32"/>
      <c r="O50" s="32"/>
      <c r="P50" s="32">
        <v>500</v>
      </c>
      <c r="Q50" s="32" t="s">
        <v>337</v>
      </c>
      <c r="R50" s="32" t="s">
        <v>338</v>
      </c>
      <c r="S50" s="32">
        <v>928</v>
      </c>
      <c r="T50" s="32">
        <v>928</v>
      </c>
      <c r="U50" s="32"/>
      <c r="V50" s="52"/>
      <c r="W50" s="52"/>
      <c r="X50" s="32"/>
      <c r="Y50" s="32"/>
      <c r="Z50" s="32"/>
      <c r="AA50" s="32"/>
      <c r="AB50" s="32"/>
      <c r="AC50" s="32"/>
      <c r="AD50" s="32"/>
      <c r="AE50" s="32"/>
      <c r="AF50" s="32" t="s">
        <v>339</v>
      </c>
      <c r="AG50" s="32" t="s">
        <v>340</v>
      </c>
      <c r="AH50" s="67">
        <v>44835</v>
      </c>
      <c r="AI50" s="32"/>
    </row>
    <row r="51" s="4" customFormat="1" ht="161" customHeight="1" spans="1:35">
      <c r="A51" s="31">
        <v>2</v>
      </c>
      <c r="B51" s="32" t="s">
        <v>341</v>
      </c>
      <c r="C51" s="32" t="s">
        <v>342</v>
      </c>
      <c r="D51" s="32" t="s">
        <v>42</v>
      </c>
      <c r="E51" s="32" t="s">
        <v>334</v>
      </c>
      <c r="F51" s="32" t="s">
        <v>343</v>
      </c>
      <c r="G51" s="32" t="s">
        <v>344</v>
      </c>
      <c r="H51" s="32"/>
      <c r="I51" s="32"/>
      <c r="J51" s="32">
        <v>1</v>
      </c>
      <c r="K51" s="32"/>
      <c r="L51" s="32"/>
      <c r="M51" s="32"/>
      <c r="N51" s="32"/>
      <c r="O51" s="32"/>
      <c r="P51" s="32">
        <v>420</v>
      </c>
      <c r="Q51" s="32" t="s">
        <v>345</v>
      </c>
      <c r="R51" s="32" t="s">
        <v>346</v>
      </c>
      <c r="S51" s="32">
        <v>370</v>
      </c>
      <c r="T51" s="32">
        <v>370</v>
      </c>
      <c r="U51" s="32"/>
      <c r="V51" s="52"/>
      <c r="W51" s="52"/>
      <c r="X51" s="32"/>
      <c r="Y51" s="32"/>
      <c r="Z51" s="32"/>
      <c r="AA51" s="32"/>
      <c r="AB51" s="32"/>
      <c r="AC51" s="32"/>
      <c r="AD51" s="32"/>
      <c r="AE51" s="32"/>
      <c r="AF51" s="32" t="s">
        <v>347</v>
      </c>
      <c r="AG51" s="32" t="s">
        <v>348</v>
      </c>
      <c r="AH51" s="67">
        <v>44835</v>
      </c>
      <c r="AI51" s="32"/>
    </row>
    <row r="52" s="4" customFormat="1" ht="129" customHeight="1" spans="1:35">
      <c r="A52" s="31">
        <v>3</v>
      </c>
      <c r="B52" s="32" t="s">
        <v>349</v>
      </c>
      <c r="C52" s="32" t="s">
        <v>350</v>
      </c>
      <c r="D52" s="32" t="s">
        <v>42</v>
      </c>
      <c r="E52" s="32" t="s">
        <v>334</v>
      </c>
      <c r="F52" s="32" t="s">
        <v>351</v>
      </c>
      <c r="G52" s="32" t="s">
        <v>352</v>
      </c>
      <c r="H52" s="32"/>
      <c r="I52" s="32"/>
      <c r="J52" s="32"/>
      <c r="K52" s="32"/>
      <c r="L52" s="32">
        <v>1</v>
      </c>
      <c r="M52" s="32"/>
      <c r="N52" s="32"/>
      <c r="O52" s="32"/>
      <c r="P52" s="32">
        <v>335</v>
      </c>
      <c r="Q52" s="32" t="s">
        <v>353</v>
      </c>
      <c r="R52" s="32" t="s">
        <v>354</v>
      </c>
      <c r="S52" s="32">
        <v>28</v>
      </c>
      <c r="T52" s="32">
        <v>28</v>
      </c>
      <c r="U52" s="32"/>
      <c r="V52" s="52"/>
      <c r="W52" s="52"/>
      <c r="X52" s="32"/>
      <c r="Y52" s="32"/>
      <c r="Z52" s="32"/>
      <c r="AA52" s="32"/>
      <c r="AB52" s="32"/>
      <c r="AC52" s="32"/>
      <c r="AD52" s="32"/>
      <c r="AE52" s="32"/>
      <c r="AF52" s="32" t="s">
        <v>355</v>
      </c>
      <c r="AG52" s="32" t="s">
        <v>356</v>
      </c>
      <c r="AH52" s="67">
        <v>44835</v>
      </c>
      <c r="AI52" s="32"/>
    </row>
    <row r="53" s="4" customFormat="1" ht="136" customHeight="1" spans="1:35">
      <c r="A53" s="31">
        <v>4</v>
      </c>
      <c r="B53" s="32" t="s">
        <v>357</v>
      </c>
      <c r="C53" s="32" t="s">
        <v>358</v>
      </c>
      <c r="D53" s="32" t="s">
        <v>42</v>
      </c>
      <c r="E53" s="32" t="s">
        <v>334</v>
      </c>
      <c r="F53" s="32" t="s">
        <v>359</v>
      </c>
      <c r="G53" s="32" t="s">
        <v>360</v>
      </c>
      <c r="H53" s="32"/>
      <c r="I53" s="32"/>
      <c r="J53" s="32">
        <v>1</v>
      </c>
      <c r="K53" s="32"/>
      <c r="L53" s="32"/>
      <c r="M53" s="32"/>
      <c r="N53" s="32"/>
      <c r="O53" s="32"/>
      <c r="P53" s="32">
        <v>235</v>
      </c>
      <c r="Q53" s="32" t="s">
        <v>361</v>
      </c>
      <c r="R53" s="32" t="s">
        <v>362</v>
      </c>
      <c r="S53" s="32">
        <v>240</v>
      </c>
      <c r="T53" s="32">
        <v>240</v>
      </c>
      <c r="U53" s="32"/>
      <c r="V53" s="52"/>
      <c r="W53" s="52"/>
      <c r="X53" s="32"/>
      <c r="Y53" s="32"/>
      <c r="Z53" s="32"/>
      <c r="AA53" s="32"/>
      <c r="AB53" s="32"/>
      <c r="AC53" s="32"/>
      <c r="AD53" s="32"/>
      <c r="AE53" s="32"/>
      <c r="AF53" s="32" t="s">
        <v>363</v>
      </c>
      <c r="AG53" s="32" t="s">
        <v>364</v>
      </c>
      <c r="AH53" s="67">
        <v>44835</v>
      </c>
      <c r="AI53" s="32"/>
    </row>
    <row r="54" s="4" customFormat="1" ht="116" customHeight="1" spans="1:35">
      <c r="A54" s="31">
        <v>5</v>
      </c>
      <c r="B54" s="32" t="s">
        <v>365</v>
      </c>
      <c r="C54" s="32" t="s">
        <v>366</v>
      </c>
      <c r="D54" s="32" t="s">
        <v>42</v>
      </c>
      <c r="E54" s="32">
        <v>2022</v>
      </c>
      <c r="F54" s="32" t="s">
        <v>367</v>
      </c>
      <c r="G54" s="32" t="s">
        <v>368</v>
      </c>
      <c r="H54" s="32">
        <v>1</v>
      </c>
      <c r="I54" s="32"/>
      <c r="J54" s="32"/>
      <c r="K54" s="32"/>
      <c r="L54" s="32"/>
      <c r="M54" s="32"/>
      <c r="N54" s="32"/>
      <c r="O54" s="32"/>
      <c r="P54" s="32">
        <v>230</v>
      </c>
      <c r="Q54" s="32" t="s">
        <v>361</v>
      </c>
      <c r="R54" s="32" t="s">
        <v>362</v>
      </c>
      <c r="S54" s="32">
        <v>100</v>
      </c>
      <c r="T54" s="32">
        <v>100</v>
      </c>
      <c r="U54" s="32"/>
      <c r="V54" s="52"/>
      <c r="W54" s="52"/>
      <c r="X54" s="32"/>
      <c r="Y54" s="32"/>
      <c r="Z54" s="32"/>
      <c r="AA54" s="32"/>
      <c r="AB54" s="32"/>
      <c r="AC54" s="32"/>
      <c r="AD54" s="32"/>
      <c r="AE54" s="32"/>
      <c r="AF54" s="32" t="s">
        <v>369</v>
      </c>
      <c r="AG54" s="32" t="s">
        <v>370</v>
      </c>
      <c r="AH54" s="67">
        <v>44835</v>
      </c>
      <c r="AI54" s="32"/>
    </row>
    <row r="55" s="4" customFormat="1" ht="116" customHeight="1" spans="1:35">
      <c r="A55" s="31">
        <v>6</v>
      </c>
      <c r="B55" s="32" t="s">
        <v>371</v>
      </c>
      <c r="C55" s="32" t="s">
        <v>372</v>
      </c>
      <c r="D55" s="32" t="s">
        <v>42</v>
      </c>
      <c r="E55" s="32" t="s">
        <v>334</v>
      </c>
      <c r="F55" s="32" t="s">
        <v>373</v>
      </c>
      <c r="G55" s="32" t="s">
        <v>374</v>
      </c>
      <c r="H55" s="32"/>
      <c r="I55" s="32"/>
      <c r="J55" s="32">
        <v>1</v>
      </c>
      <c r="K55" s="32"/>
      <c r="L55" s="32"/>
      <c r="M55" s="32"/>
      <c r="N55" s="32"/>
      <c r="O55" s="32"/>
      <c r="P55" s="32">
        <v>443</v>
      </c>
      <c r="Q55" s="32" t="s">
        <v>361</v>
      </c>
      <c r="R55" s="32" t="s">
        <v>362</v>
      </c>
      <c r="S55" s="32">
        <v>57</v>
      </c>
      <c r="T55" s="32">
        <v>57</v>
      </c>
      <c r="U55" s="32"/>
      <c r="V55" s="52"/>
      <c r="W55" s="52"/>
      <c r="X55" s="32"/>
      <c r="Y55" s="32"/>
      <c r="Z55" s="32"/>
      <c r="AA55" s="32"/>
      <c r="AB55" s="32"/>
      <c r="AC55" s="32"/>
      <c r="AD55" s="32"/>
      <c r="AE55" s="32"/>
      <c r="AF55" s="32" t="s">
        <v>375</v>
      </c>
      <c r="AG55" s="32" t="s">
        <v>348</v>
      </c>
      <c r="AH55" s="67">
        <v>44835</v>
      </c>
      <c r="AI55" s="32"/>
    </row>
  </sheetData>
  <mergeCells count="25">
    <mergeCell ref="A1:AH1"/>
    <mergeCell ref="H2:O2"/>
    <mergeCell ref="S2:AE2"/>
    <mergeCell ref="A4:G4"/>
    <mergeCell ref="A5:G5"/>
    <mergeCell ref="A15:G15"/>
    <mergeCell ref="A21:G21"/>
    <mergeCell ref="A24:G24"/>
    <mergeCell ref="A26:G26"/>
    <mergeCell ref="A43:G43"/>
    <mergeCell ref="A49:G49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AF2:AF3"/>
    <mergeCell ref="AG2:AG3"/>
    <mergeCell ref="AH2:AH3"/>
    <mergeCell ref="AI2:AI3"/>
  </mergeCells>
  <printOptions horizontalCentered="1" verticalCentered="1"/>
  <pageMargins left="0" right="0.0388888888888889" top="0.432638888888889" bottom="0.196527777777778" header="0.393055555555556" footer="0.196527777777778"/>
  <pageSetup paperSize="9" scale="36" fitToHeight="0" orientation="landscape" horizontalDpi="600"/>
  <headerFooter/>
  <ignoredErrors>
    <ignoredError sqref="P43:T4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2006-09-16T08:00:00Z</dcterms:created>
  <cp:lastPrinted>2019-03-19T15:48:00Z</cp:lastPrinted>
  <dcterms:modified xsi:type="dcterms:W3CDTF">2022-06-07T04:23:51Z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1268C0DF33BC4F49ACE12AC043DF9956</vt:lpwstr>
  </property>
</Properties>
</file>